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执行库" sheetId="4" r:id="rId1"/>
  </sheets>
  <definedNames>
    <definedName name="_xlnm._FilterDatabase" localSheetId="0" hidden="1">执行库!$A$3:$AH$42</definedName>
    <definedName name="_xlnm.Print_Titles" localSheetId="0">执行库!$1:$4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<sst xmlns="http://schemas.openxmlformats.org/spreadsheetml/2006/main" count="418" uniqueCount="276">
  <si>
    <t>裕民县2025年中央提前下达财政衔接推进乡村振兴补助资金项目计划表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</si>
  <si>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</si>
  <si>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</si>
  <si>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</si>
  <si>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</si>
  <si>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</si>
  <si>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</si>
  <si>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</si>
  <si>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</si>
  <si>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</si>
  <si>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</si>
  <si>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</si>
  <si>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</si>
  <si>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</si>
  <si>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</si>
  <si>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</si>
  <si>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</si>
  <si>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</si>
  <si>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</si>
  <si>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</si>
  <si>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</si>
  <si>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</si>
  <si>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</si>
  <si>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</si>
  <si>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</si>
  <si>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</si>
  <si>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</si>
  <si>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</si>
  <si>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</si>
  <si>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</si>
  <si>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</si>
  <si>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</si>
  <si>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</si>
  <si>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</si>
  <si>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</si>
  <si>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</si>
  <si>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</si>
  <si>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共计：38个</t>
  </si>
  <si>
    <t>ym2025005</t>
  </si>
  <si>
    <t>裕民县哈拉布拉乡南哈拉布拉村防渗渠以工代赈项目</t>
  </si>
  <si>
    <t>新建</t>
  </si>
  <si>
    <t>2025.3-2025.12</t>
  </si>
  <si>
    <t>南哈拉布拉村</t>
  </si>
  <si>
    <t>新建Q=0.3防渗渠10公里及相关配套设施。</t>
  </si>
  <si>
    <t>哈拉布拉乡人民政府</t>
  </si>
  <si>
    <t>王雅军</t>
  </si>
  <si>
    <t>防渗渠≥10公里          
可持续影响指标≥227人    
满意度指标≥90%</t>
  </si>
  <si>
    <t>计划投资395万元，裕民县哈拉布拉乡南哈拉布拉村防渗渠项目（以工代赈）通过实施该项目，预计可在项目实施时聘用当地农户就业增收，项目建成后可改善农村整体环境，改善农村面貌，提高乡村建设配套。</t>
  </si>
  <si>
    <t>ym2025063</t>
  </si>
  <si>
    <t>裕民县阿勒腾也木勒乡路面硬化以工代赈项目</t>
  </si>
  <si>
    <t>阿勒腾也木勒村、白布谢村、克孜布拉克村</t>
  </si>
  <si>
    <t>对阿勒腾也木勒乡阿勒腾也木勒村、白布谢村、克孜布拉克村主干道两侧未硬化部分1.15万平方米左右进行路面硬化。</t>
  </si>
  <si>
    <t>阿勒腾也木勒乡人民政府</t>
  </si>
  <si>
    <t>杨帆</t>
  </si>
  <si>
    <t>路面硬化≥1.15万㎡
可持续影响指标≥1900人    
满意度指标≥90%
采购数量≥9900公斤</t>
  </si>
  <si>
    <t>带动务工人数≥30人</t>
  </si>
  <si>
    <t>ym2025046</t>
  </si>
  <si>
    <t>裕民县新地乡团结西村等四村防渗渠以工代赈项目</t>
  </si>
  <si>
    <t>团结西村、木乎尔村、前进村、新地南村</t>
  </si>
  <si>
    <t>新建Q=0.2m³/s防渗渠13.1公里及相关配套附属设施（其中团结西村5公里，木乎尔村2公里。前进村0.6公里，新地南村5.5公里）</t>
  </si>
  <si>
    <t>新地乡人民政府</t>
  </si>
  <si>
    <t>刘冬</t>
  </si>
  <si>
    <t>防渗渠长度≥13.1公里
满意度指标≥95%</t>
  </si>
  <si>
    <t>该项目为以工代赈项目，可以为本地群众提供就业岗位40个，发放工资66万元，渠道建成后可以为当地农田提升农田灌溉增收产量。</t>
  </si>
  <si>
    <t>ym2025069</t>
  </si>
  <si>
    <t>裕民县阿勒腾也木勒乡江阿布拉克村铲车购置项目（少数民族发展资金）</t>
  </si>
  <si>
    <t>江阿布拉克村</t>
  </si>
  <si>
    <t>购置50铲车1辆、扫雪刷一套，及相关配套附属设施。</t>
  </si>
  <si>
    <t xml:space="preserve">购置铲车数量≥1辆
购置扫雪刷数量≥1套
项目建设成本≤50万元
</t>
  </si>
  <si>
    <t>带动就业人数≧1人</t>
  </si>
  <si>
    <t>ym2025170</t>
  </si>
  <si>
    <t>裕民县阿勒腾也木勒乡克孜布拉克村屠宰及加工车间升级改造项目（少数民族发展资金）</t>
  </si>
  <si>
    <t>新疆塔牧巴什拜羊有限责任公司</t>
  </si>
  <si>
    <t>对屠宰及加工车间进行高标准升级改造，打造无菌洁净车间及相关配套附属设施。</t>
  </si>
  <si>
    <t>升级改造面积≥1200平方米
可持续影响指标≥330人
带动就业人数≥5人
村集体收益≥10万元    
满意度指标≥90%</t>
  </si>
  <si>
    <t>带动就业人数≧5人，项目建成后可以提升村集体收益，带动群众务工就业，进一步提升了村“两委”为村民办好事办实事的能力和基础，促进了群众安居乐业，对乡村振兴有着积极的促进作用。</t>
  </si>
  <si>
    <t>ym2025082</t>
  </si>
  <si>
    <t>裕民县低氟边销茶（少数民族发展资金）</t>
  </si>
  <si>
    <t>裕民县</t>
  </si>
  <si>
    <t>为全县3300户脱贫户发放低氟砖茶，每户3公斤，每公斤30元，共计29.7万元。</t>
  </si>
  <si>
    <t>裕民县民宗局</t>
  </si>
  <si>
    <t>张培根</t>
  </si>
  <si>
    <t>采购数量≥9900公斤
满意度指标≥95%</t>
  </si>
  <si>
    <t>为脱贫群众提供安全的低氟茶叶，提高生活幸福指数，丰富少数民族群众“茶文化”，增强群众饮茶营养均衡，“低氟茶”补充身体微量元素。</t>
  </si>
  <si>
    <t>ym2025111</t>
  </si>
  <si>
    <t>裕民县吉也克镇库萨克北村人居环境整治提升建设项目（少数民族发展资金）</t>
  </si>
  <si>
    <t>库萨克北村</t>
  </si>
  <si>
    <t>为村集体购置50型静液压式装载机一台双桥翻斗扫雪车一辆，配套推雪板1个，滚刷2个主要用于村内防洪应急处置救援以及积雪清理。</t>
  </si>
  <si>
    <t>吉也克镇人民政府</t>
  </si>
  <si>
    <t>沈聪</t>
  </si>
  <si>
    <t>购置车辆≥2辆
满意度指标≥95%
村集体收益≥2万元
带动就业人数≥2人</t>
  </si>
  <si>
    <t>机械以承租的方式产生收益，项目收益用于村集体经济，同时，项目可以为村民提供就业岗位。</t>
  </si>
  <si>
    <t>ym2025043</t>
  </si>
  <si>
    <t>裕民县新地乡农产品初步和加工配套基础设施建设项目（少数民族发展资金）</t>
  </si>
  <si>
    <t>2025年</t>
  </si>
  <si>
    <t>乌尔吉也克村</t>
  </si>
  <si>
    <t>为新地乡农产品初步和加工厂配备农产品初步加工设备、筛选设备，新建40平方米左右管理用房及相关配套附属设施，产业收益归团结东村所有。</t>
  </si>
  <si>
    <t>农产品初步加工设备≥1套
筛选设备≥1套
  管理用房≥40平方米
满意率≥90%
受益人口数量≥314人</t>
  </si>
  <si>
    <t>项目以承租的方式产生收益，项目收益用于村集体经济，同时，项目可以为村民提供就业岗位，为解决周边相关作物收购问题。</t>
  </si>
  <si>
    <t>ym2025118</t>
  </si>
  <si>
    <t>裕民县吉也克镇吉也克村电力设施改造提升项目</t>
  </si>
  <si>
    <t>吉也克村</t>
  </si>
  <si>
    <t>新建800容量变压器1台，四合一柜体及附属配件，对其他电力设施进行维修提升。</t>
  </si>
  <si>
    <t>变压器≥1台
满意度指标≥95%</t>
  </si>
  <si>
    <t>该项目实施后可缓解吉也克村辖区群众用电压力，提升电力安全。</t>
  </si>
  <si>
    <t>ym2025044</t>
  </si>
  <si>
    <t>裕民县新地乡木乎尔村农村污水治理建设项目</t>
  </si>
  <si>
    <t>木乎尔村</t>
  </si>
  <si>
    <t>新建污水管网3000米左右（DN200双壁波纹管），新建检查井100座及相关配套设施。</t>
  </si>
  <si>
    <t>支管网长度≥3000米
新建检查井数量≥100座</t>
  </si>
  <si>
    <t>提升村队环境卫生，改善群众生活环境</t>
  </si>
  <si>
    <t>ym2025041</t>
  </si>
  <si>
    <t>裕民县新地乡木呼尔一村自治区财政衔接推进乡村振兴补助资金新型农村经济发展项目</t>
  </si>
  <si>
    <t>续建</t>
  </si>
  <si>
    <t>2023.10-2025.12</t>
  </si>
  <si>
    <t>木呼尔一村</t>
  </si>
  <si>
    <t>新建4000吨的仓储库及相关配套设施，及附属设施道路，用地面积为2216平方米，总投资310万元，2023年投入102万元。</t>
  </si>
  <si>
    <t>仓储库储存≥4000吨
受益人口≥351人
满意率≥90%
增加村集体租金收益≥9.3万元
带动就业≥5人</t>
  </si>
  <si>
    <t>预计带动村集体经济10万元，开拓新产业发展思路</t>
  </si>
  <si>
    <t>ym2025009</t>
  </si>
  <si>
    <t>裕民县哈拉布拉乡喀拉乔克村加工车间配套项目</t>
  </si>
  <si>
    <t>工业园区</t>
  </si>
  <si>
    <t>新建初级加工生产线一套及相关配套附属设施</t>
  </si>
  <si>
    <t>新建加工生产线≥1条       
可持续影响指标≥14人    
满意度指标≥90%</t>
  </si>
  <si>
    <t>计划投资450万元，裕民县哈拉布拉乡喀拉乔克村加工车间配套项目通过实施该项目，项目建设完成后，该项目可发挥产业帮扶带动作用，提高农户人均收入，属于经营性资产的可在建成后对外租赁聘用当地农户在厂房内就业增收。</t>
  </si>
  <si>
    <t>ym2025008</t>
  </si>
  <si>
    <t>裕民县哈拉布拉乡霍斯哈巴克村厂区基础配套项目</t>
  </si>
  <si>
    <t>新建250KVA、630KVA箱变2个及相关配套附属设施。</t>
  </si>
  <si>
    <t>箱变≥2个  
可持续影响指标≥4人    
满意度指标≥90%</t>
  </si>
  <si>
    <t>通过项目实施，完善厂区基础设施配套带动产业发展。</t>
  </si>
  <si>
    <t>ym2025089</t>
  </si>
  <si>
    <t>裕民县2025年小额贷款补助贴息</t>
  </si>
  <si>
    <t>为裕民县2025年2200余户小额贷款进行贴息补助。</t>
  </si>
  <si>
    <t>农业农村局</t>
  </si>
  <si>
    <t>宫德立</t>
  </si>
  <si>
    <t>户数≥2200户                  满意度指标≥90%</t>
  </si>
  <si>
    <t>预计2025年度脱贫人口小额信贷贴息涉及2200余户，减轻农户贷款压力</t>
  </si>
  <si>
    <t>ym2025137</t>
  </si>
  <si>
    <t>裕民县江格斯乡新兴特色产业集群打造建设项目</t>
  </si>
  <si>
    <t>江格斯村</t>
  </si>
  <si>
    <t>依托国道219沿线优势进一步提升现有特色产业集群，打造1处结合火车元素与本土产品的特色功能区，丰富群众产业增收途径，壮大村集体经济。</t>
  </si>
  <si>
    <t>江格斯乡人民政府</t>
  </si>
  <si>
    <t>苟承诗</t>
  </si>
  <si>
    <t>购置器具≥3个            
可持续影响指标≥691人
满意度指标≥95%
带动村集体收入≥40000元
带动就业人数≥3</t>
  </si>
  <si>
    <t>属于经营性资产，该项目实施建成后可带动群众增收、根据实际情况提高就业岗位</t>
  </si>
  <si>
    <t>ym2025165</t>
  </si>
  <si>
    <t>裕民县吉也克镇库萨克南村红花低温干燥设备及色选设备采购项目</t>
  </si>
  <si>
    <t>红花产业园</t>
  </si>
  <si>
    <t>采购2套红花低温干燥设备，2套红花色选设备及相关配套附属设施。</t>
  </si>
  <si>
    <t>购置设备≥4套
满意度指标≥95%
增加村集体租金收益≥16万元
带动就业≥3人</t>
  </si>
  <si>
    <t>ym2025173</t>
  </si>
  <si>
    <t>裕民县吉也克镇库萨克北村畜牧产业配套项目</t>
  </si>
  <si>
    <t>采购</t>
  </si>
  <si>
    <t>谢利盖畜牧有限公司</t>
  </si>
  <si>
    <t>采购更新冷库设备、羊肉缓化设备及相关配套附属设施。</t>
  </si>
  <si>
    <t>采购冷库设备≥2套
满意度指标≥95%
村集体收益≥7.8万元
就业人数≥5人</t>
  </si>
  <si>
    <t>ym2025175</t>
  </si>
  <si>
    <t>裕民县项目管理及服务</t>
  </si>
  <si>
    <t>根据《关于印发自治区财政衔接资金管理办法的通知》（新财规〔2021〕11号）文件精神，按照中央资金和自治区不超过1%的比例从全年到位的衔接资金中统筹安排，主要用于2025年衔接补助资金项目前期设计、评审、招标、验收等与项目管理相关的费用支出</t>
  </si>
  <si>
    <t>极大提高了项目单位工作效率，加快项目的实施，有力促进了巩固拓展脱贫攻坚成果接续乡村振兴工作的开展效率，受益群体满意度达到95%以上。</t>
  </si>
  <si>
    <t>根据《关于印发自治区财政衔接资金管理办法的通知》（新财规〔2021〕11号）文件精神，按照中央资金不超过1%和自治区不超过3%的比例从全年到位的衔接资金中统筹安排项目管理费，项目的实施可提升其他项目的管理能力和质量</t>
  </si>
  <si>
    <t>ym2025032</t>
  </si>
  <si>
    <t>裕民县哈拉布拉乡脱贫户（监测户）公益性岗位补助项目</t>
  </si>
  <si>
    <t>2024.12-2025.11</t>
  </si>
  <si>
    <t>哈拉布拉乡</t>
  </si>
  <si>
    <t>对全乡符合条件的脱贫户、监测户给予从事公益事业劳动和乡村建设公益性岗位补助，共计10人18.48万元。具体细节由乡人民政府、农业农村局根据行业规范制定。若有缺口下次补足、若有结余收回再安排。</t>
  </si>
  <si>
    <t>哈拉布拉乡人民政府、农业农村局</t>
  </si>
  <si>
    <t>王雅军、宫德立</t>
  </si>
  <si>
    <t>满意度指标≥90%
可持续影响指标≥10人
补贴标准≥1540元
每人月平均增收≥1540元</t>
  </si>
  <si>
    <t>计划投资18.48万元，裕民县哈拉布拉乡公益性岗位项目通过实施该项目，能解决10名脱贫户或监测户就业。</t>
  </si>
  <si>
    <t>ym2025067</t>
  </si>
  <si>
    <t>裕民县阿勒腾也木勒乡脱贫户（监测户）公益性岗位补助项目</t>
  </si>
  <si>
    <t>阿勒腾也木勒乡</t>
  </si>
  <si>
    <t>对全乡符合条件的脱贫户、监测户给予从事公益事业劳动和乡村建设公益性岗位补助，共计60人左右110.88万元。具体细节由乡人民政府、农业农村局根据行业规范制定。若有缺口下次补足、若有结余收回再安排。</t>
  </si>
  <si>
    <t>阿勒腾也木勒乡人民政府、农业农村局</t>
  </si>
  <si>
    <t>杨帆、宫德立</t>
  </si>
  <si>
    <t>新增就业人数≥60人
项目总成本'≤110.88万元
脱贫户（监测户）满意度≥95%</t>
  </si>
  <si>
    <t>带动就业人数≥60人</t>
  </si>
  <si>
    <t>ym2025155</t>
  </si>
  <si>
    <t>裕民县江格斯乡脱贫户（监测户）公益性岗位补助项目</t>
  </si>
  <si>
    <t>江格斯乡</t>
  </si>
  <si>
    <t>对全乡符合条件的脱贫户、监测户给予从事公益事业劳动和乡村建设公益性岗位补助，共计17人31.416万元。具体细节由乡人民政府、农业农村局根据行业规范制定。若有缺口下次补足、若有结余收回再安排。</t>
  </si>
  <si>
    <t>江格斯乡人民政府、农业农村局</t>
  </si>
  <si>
    <t>苟承诗、宫德立</t>
  </si>
  <si>
    <t>补助人数≥17人满意度指标≥90%</t>
  </si>
  <si>
    <t>带动群众务工就业实现增收</t>
  </si>
  <si>
    <t>ym2025057</t>
  </si>
  <si>
    <t>裕民县新地乡脱贫户（监测户）公益性岗位补助项目</t>
  </si>
  <si>
    <t>新地乡</t>
  </si>
  <si>
    <t>对全乡符合条件的脱贫户、监测户给予从事公益事业劳动和乡村建设公益性岗位补助，共计32人59.136万元。具体细节由乡人民政府、农业农村局根据行业规范制定。若有缺口下次补足、若有结余收回再安排。</t>
  </si>
  <si>
    <t>新地乡人民政府、农业农村局</t>
  </si>
  <si>
    <t>刘冬、宫德立</t>
  </si>
  <si>
    <t>脱贫户、监测户受益人口≥32人 
满意率≥100%
受益人口数量≥32人</t>
  </si>
  <si>
    <t>计划投资59.136万元，新地乡公益性岗位项目通过实施该项目，能解决32名脱贫户或监测户就业，年均增收1.8万元以上</t>
  </si>
  <si>
    <t>ym2025117</t>
  </si>
  <si>
    <t>裕民县吉也克镇脱贫户（监测户）公益性岗位补助项目</t>
  </si>
  <si>
    <t>吉也克镇</t>
  </si>
  <si>
    <t>对全镇符合条件的脱贫户、监测户给予从事公益事业劳动和乡村建设公益性岗位补助，共计20人36.96万元。具体细节由镇人民政府、农业农村局根据行业规范制定。若有缺口下次补足、若有结余收回再安排。</t>
  </si>
  <si>
    <t>吉也克镇人民政府、农业农村局</t>
  </si>
  <si>
    <t>沈聪、宫德立</t>
  </si>
  <si>
    <t>脱贫户、监测户受益人口≥20人               满意率≥90%
受益人口数量≥20人</t>
  </si>
  <si>
    <t>通过实施该项目，能解决20名脱贫户或监测户就业，年均增收1.8万元以上</t>
  </si>
  <si>
    <t>ym2025015</t>
  </si>
  <si>
    <t>裕民县哈拉布拉乡牧业新村防洪渠建设项目</t>
  </si>
  <si>
    <t>牧业新村</t>
  </si>
  <si>
    <t>新建Q=15m³/s防洪渠0.36公里左右及相关配套设施。</t>
  </si>
  <si>
    <t>防渗渠≥0.36公里          
可持续影响指标≥66人    
满意度指标≥90%</t>
  </si>
  <si>
    <t>计划投资90万元，裕民县哈拉布拉乡牧业新村防洪渠建设项目通过实施该项目，项目建成后可改善农村整体环境，改善农村面貌，提高乡村建设配套。</t>
  </si>
  <si>
    <t>ym2025033</t>
  </si>
  <si>
    <t>裕民县哈拉布拉乡脱贫户（监测户）畜牧产业</t>
  </si>
  <si>
    <t>对全乡脱贫户、监测户开展畜牧产业发展自繁育良种畜项目，自繁育良种母牛783头左右，每头870元；自繁育良种母羊3794只左右，每只补助150元，共计125.031万元。具体细节由乡人民政府、农业农村局根据行业规范制定。若有缺口下次补足、若有结余收回再安排。</t>
  </si>
  <si>
    <t>自繁育良种牛≥783头
自繁育种羊≥3794只      
可持续影响指标≥200人    
满意度指标≥90%
自繁育良种牛每头补助≥870元
自繁育种羊每只补助≥150</t>
  </si>
  <si>
    <t>计划投资125.031万元，裕民县哈拉布拉乡脱贫户（监测户）畜牧产业通过实施该项目帮助哈拉布拉乡脱贫户（监测户）进行牲畜优化品种等，以提升畜牧业的生产效率和产品质量。</t>
  </si>
  <si>
    <t>ym2025073</t>
  </si>
  <si>
    <t>裕民县阿勒腾也木勒乡脱贫户（监测户）畜牧产业</t>
  </si>
  <si>
    <t>对全乡脱贫户、监测户开展畜牧产业发展自繁育良种畜项目，自繁育良种牛1768头左右，每头870元；自繁育良种羊9898只左右，每只补助150元，共计302.286万元。具体细节由乡人民政府、农业农村局根据行业规范制定。若有缺口下次补足、若有结余收回再安排。</t>
  </si>
  <si>
    <t>自繁育良种牛≥1783头
自繁育种羊≥9898只      
可持续影响指标≥500人    
满意度指标≥90%
自繁育良种牛每头补助≥870元
自繁育种羊每只补助≥150</t>
  </si>
  <si>
    <t>受益人口数≥500人</t>
  </si>
  <si>
    <t>ym2025153</t>
  </si>
  <si>
    <t>裕民县江格斯乡脱贫户（监测户）畜牧产业</t>
  </si>
  <si>
    <t>对当年自繁扩增巴什拜羊母羊（饲养3个月以上）的脱贫户及监测户1445只羊，按照每只羊补助150元标准给予补助；对当年自繁扩增良种母牛（饲养3个月以上）的脱贫户及监测户561头牛，按照每头牛补助870元标准给予补助。具体细节由乡人民政府、农业农村局根据行业规范制定。若有缺口下次补足、若有结余收回再安排。</t>
  </si>
  <si>
    <t>自繁育良种牛≥561头
自繁育种羊≥1445只      
可持续影响指标≥199人    
满意度指标≥90%
自繁育良种牛每头补助≥870元
自繁育种羊每只补助≥150</t>
  </si>
  <si>
    <t>提升畜牧业的生产效率和产品质量。</t>
  </si>
  <si>
    <t>ym2025123</t>
  </si>
  <si>
    <t>裕民县吉也克镇脱贫户（监测户）畜牧产业</t>
  </si>
  <si>
    <t>对全乡脱贫户、监测户开展畜牧产业发展自繁育良种畜项目，自繁自育良种牛200头左右，每头870元、自繁自育良种羊520只左右，每只补助150元。具体细节由乡人民政府、农业农村局根据行业规范制定。若有缺口下次补足、若有结余收回再安排。</t>
  </si>
  <si>
    <t>自繁自育良种牛≥200头
自繁自育良种羊≥520只
满意度指标≥90%
自繁育良种牛每头补助≥870元
自繁育种羊每只补助≥150元</t>
  </si>
  <si>
    <t>ym2025058</t>
  </si>
  <si>
    <t>裕民县新地乡脱贫户（监测户）畜牧产业</t>
  </si>
  <si>
    <t>对全乡脱贫户、监测户开展畜牧产业发展自繁育良种畜项目，自繁育良种母牛861头左右，每头870元；自繁育良种母羊2008只左右，每只补助150元，共计105.027万元。具体细节由乡人民政府、农业农村局根据行业规范制定。若有缺口下次补足、若有结余收回再安排。</t>
  </si>
  <si>
    <t>自繁自育良种牛≥861头
自繁自育良种羊≥2008只
满意度指标≥90%
自繁育良种牛每头补助≥870元
自繁育种羊每只补助≥150元</t>
  </si>
  <si>
    <t>通过发放自繁育生产母畜补贴，增强农牧民养殖牲畜的积极性，增加其收入水平，改善生产生活条件。</t>
  </si>
  <si>
    <t>ym2025048</t>
  </si>
  <si>
    <t>裕民县新地乡新型建材配套设备建设项目</t>
  </si>
  <si>
    <t>裕民县工业园区（新疆裕通新型建材科技有限公司）</t>
  </si>
  <si>
    <t>购置炉渣粉碎机一台、球磨机一台及相关配套附属设施，产业收益归团结东村、木乎尔村所有。</t>
  </si>
  <si>
    <t>炉渣粉碎机≥1台
球磨机≥1台满意率≥90%
受益人口数量≥1196人</t>
  </si>
  <si>
    <t>预计带动村集体经济6万元，开拓新产业发展思路</t>
  </si>
  <si>
    <t>ym2025134</t>
  </si>
  <si>
    <t>江格斯乡江格斯南村农村道路建设项目</t>
  </si>
  <si>
    <t>江格斯南村</t>
  </si>
  <si>
    <t>新建道路28500平方米左右及相关配套设施</t>
  </si>
  <si>
    <t>硬化面积≥28500可持续影响指标≥699人    
满意度指标≥90%</t>
  </si>
  <si>
    <t>方便群众出行</t>
  </si>
  <si>
    <t>ym2025030</t>
  </si>
  <si>
    <t>裕民县哈拉布拉乡脱贫劳动力（监测户）外出务工交通补助项目</t>
  </si>
  <si>
    <t>鼓励有能力符合条件的外出务工，对本年连续务工就业3个月以上的90人左右，其中疆外20人左右，每人0.2万元补助，疆内70人左右，每人0.1万元补助，共计11万元；给予一次性交通补助。具体细节由乡人民政府、农业农村局根据行业规范制定。若有缺口下次补足、若有结余收回再安排。</t>
  </si>
  <si>
    <t>连续务工就业3个月以上疆外外出务工补助≥20人
疆内外出务工补助≥70人       
可持续影响指标≥90人  
满意度指标≥90%
人均增收≥500元</t>
  </si>
  <si>
    <t>预计为90名左右脱贫劳动力（监测户）发放外出务工人员交通补贴。</t>
  </si>
  <si>
    <t>ym2025074</t>
  </si>
  <si>
    <t>裕民县阿勒腾也木勒乡脱贫劳动力（监测户）外出务工交通补助项目</t>
  </si>
  <si>
    <t>补贴就业人数≥90人，鼓励群众外出就业实现增收，提高经济收入，改善生产生活条件。</t>
  </si>
  <si>
    <t>ym2025154</t>
  </si>
  <si>
    <t>裕民县江格斯乡脱贫劳动力（监测户）外出务工交通补助项目</t>
  </si>
  <si>
    <t>对脱贫人口和监测对象连续外出务工就业3个月以上56人左右，给予一次性交通补助。其中：跨省外出务工就业人员16人从中央衔接资金中按照每人2000元的标准给予补助；疆内跨地州市（含兵团）外出务工就业人员40人按照自治区衔接资金中按照每人1000元的标准给予补助，共计8万元。具体细节由乡人民政府、农业农村局根据行业规范制定。若有缺口下次补足、若有结余收回再安排。</t>
  </si>
  <si>
    <t>连续务工就业3个月以上疆外外出务工补助≥16人
疆内外出务工补助≥40人       
可持续影响指标≥56人  
满意度指标≥90%
人均增收≥500元</t>
  </si>
  <si>
    <t>鼓励群众外出就业实现增收，提高经济收入，改善生产生活条件。</t>
  </si>
  <si>
    <t>ym2025055</t>
  </si>
  <si>
    <t>裕民县新地乡脱贫劳动力（监测户）外出务工交通补助项目</t>
  </si>
  <si>
    <t>鼓励有能力符合条件的外出务工，对本年连续务工就业3个月以上的79人左右，其中疆外21人左右，每人0.2万元补助，疆内58人左右，每人0.1万元补助，共计10万元；给予一次性交通补助。具体细节由乡人民政府、农业农村局根据行业规范制定。若有缺口下次补足、若有结余收回再安排。</t>
  </si>
  <si>
    <t>连续务工就业3个月以上疆外外出务工补助≥21人
疆内外出务工补助≥58人       
可持续影响指标≥79人  
满意度指标≥90%
人均增收≥500元</t>
  </si>
  <si>
    <t>通过发放79人务工补贴增加外出务工人员收入，改善生产生活条件。</t>
  </si>
  <si>
    <t>ym2025130</t>
  </si>
  <si>
    <t>裕民县吉也克镇脱贫劳动力（监测户）外出务工交通补助项目</t>
  </si>
  <si>
    <t>鼓励有能力符合条件的外出务工，对本年连续务工就业3个月以上的8人左右，给予一次性交通补助。具体细节由乡人民政府、农业农村局根据行业规范制定。若有缺口下次补足、若有结余收回再安排。</t>
  </si>
  <si>
    <t>连续务工就业3个月以上外出务工补助≥8人       
可持续影响指标≥8人  
满意度指标≥90%
人均增收≥500元</t>
  </si>
  <si>
    <t>ym2025180</t>
  </si>
  <si>
    <t>江格斯乡江格斯南村农村污水治理建设项目</t>
  </si>
  <si>
    <t>新建污水管道1公里左右及相关配套附属设施。</t>
  </si>
  <si>
    <t>管网≥1公里
可持续影响指标≥699人    
满意度指标≥90%</t>
  </si>
  <si>
    <t>ym2025062</t>
  </si>
  <si>
    <t>裕民县阿勒腾也木勒乡克孜布拉克村生态旅游基地基础设施配套项目</t>
  </si>
  <si>
    <t>产业园区</t>
  </si>
  <si>
    <t>旅游基地购置设备及相关配套建设。</t>
  </si>
  <si>
    <t>项目建设成本≤315万元
村集体收益≥6.3万元
受益人口满意度≥90%</t>
  </si>
  <si>
    <t>带动就业人数≥5人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</si>
</sst>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4"/>
      <name val="宋体"/>
      <charset val="134"/>
      <scheme val="minor"/>
    </font>
    <font>
      <sz val="18"/>
      <name val="宋体"/>
      <charset val="134"/>
      <scheme val="minor"/>
    </font>
    <font>
      <sz val="22"/>
      <name val="宋体"/>
      <charset val="134"/>
    </font>
    <font>
      <b/>
      <sz val="13"/>
      <name val="仿宋_GB2312"/>
      <charset val="134"/>
    </font>
    <font>
      <b/>
      <sz val="11"/>
      <name val="宋体"/>
      <charset val="134"/>
      <scheme val="minor"/>
    </font>
    <font>
      <sz val="36"/>
      <name val="方正小标宋简体"/>
      <charset val="134"/>
    </font>
    <font>
      <b/>
      <sz val="18"/>
      <name val="宋体"/>
      <charset val="134"/>
    </font>
    <font>
      <b/>
      <sz val="2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xf numFmtId="0" fontId="29" fillId="0" borderId="0" applyNumberFormat="0" applyFill="0" applyBorder="0" applyProtection="0">
      <alignment vertical="center"/>
    </xf>
  </cellStyleXfs>
  <cellXfs count="22">
    <xf numFmtId="0" fontId="0" fillId="0" borderId="0" xfId="0"/>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pplyFill="1" applyAlignment="1"/>
    <xf numFmtId="0" fontId="5" fillId="0" borderId="0" xfId="0" applyFont="1" applyFill="1" applyAlignment="1">
      <alignment horizontal="center" vertical="center" wrapText="1"/>
    </xf>
    <xf numFmtId="0" fontId="6" fillId="0" borderId="0" xfId="0" applyFont="1" applyFill="1" applyAlignment="1"/>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1" xfId="0" applyFont="1" applyFill="1" applyBorder="1" applyAlignment="1"/>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vertical="center" wrapText="1"/>
    </xf>
    <xf numFmtId="57" fontId="4"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35" xfId="50"/>
    <cellStyle name="常规 11" xfId="51"/>
  </cellStyles>
  <tableStyles count="0" defaultTableStyle="TableStyleMedium2"/>
  <colors>
    <mruColors>
      <color rgb="00EB9D69"/>
      <color rgb="00E7ACE8"/>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2"/>
  <sheetViews>
    <sheetView tabSelected="1" zoomScale="40" zoomScaleNormal="40" topLeftCell="G35" workbookViewId="0">
      <selection activeCell="G38" sqref="G38"/>
    </sheetView>
  </sheetViews>
  <sheetFormatPr defaultColWidth="9" defaultRowHeight="13.5"/>
  <cols>
    <col min="1" max="1" width="10" style="6" customWidth="1"/>
    <col min="2" max="2" width="12.775" style="1" customWidth="1"/>
    <col min="3" max="3" width="40.8333333333333" style="1" customWidth="1"/>
    <col min="4" max="4" width="16.9416666666667" style="1" customWidth="1"/>
    <col min="5" max="5" width="21.775" style="1" customWidth="1"/>
    <col min="6" max="6" width="26.1333333333333" style="1" customWidth="1"/>
    <col min="7" max="7" width="89.1666666666667" style="1" customWidth="1"/>
    <col min="8" max="8" width="9.16666666666667" style="1" customWidth="1"/>
    <col min="9" max="9" width="8.05833333333333" style="1" customWidth="1"/>
    <col min="10" max="10" width="10.275" style="1" customWidth="1"/>
    <col min="11" max="11" width="9.725" style="1" customWidth="1"/>
    <col min="12" max="12" width="9.16666666666667" style="1" customWidth="1"/>
    <col min="13" max="13" width="15.8333333333333" style="1" customWidth="1"/>
    <col min="14" max="14" width="11.3916666666667" style="1" customWidth="1"/>
    <col min="15" max="15" width="5.88333333333333" style="1" customWidth="1"/>
    <col min="16" max="16" width="14.4416666666667" style="1" customWidth="1"/>
    <col min="17" max="17" width="15.1083333333333" style="1" customWidth="1"/>
    <col min="18" max="18" width="10.225" style="1" customWidth="1"/>
    <col min="19" max="19" width="12.775" style="1" customWidth="1"/>
    <col min="20" max="20" width="14.4416666666667" style="1" customWidth="1"/>
    <col min="21" max="21" width="10.7" style="1" customWidth="1"/>
    <col min="22" max="22" width="10.6333333333333" style="1" customWidth="1"/>
    <col min="23" max="23" width="12.3833333333333" style="1" customWidth="1"/>
    <col min="24" max="25" width="7.85" style="1" customWidth="1"/>
    <col min="26" max="26" width="5.41666666666667" style="1" customWidth="1"/>
    <col min="27" max="27" width="6.10833333333333" style="1" customWidth="1"/>
    <col min="28" max="28" width="5.83333333333333" style="1" customWidth="1"/>
    <col min="29" max="29" width="10.6666666666667" style="1" customWidth="1"/>
    <col min="30" max="30" width="6.25" style="1" customWidth="1"/>
    <col min="31" max="31" width="9.30833333333333" style="1" customWidth="1"/>
    <col min="32" max="32" width="60.225" style="1" customWidth="1"/>
    <col min="33" max="33" width="69.1666666666667" style="1" customWidth="1"/>
    <col min="34" max="34" width="28.8916666666667" style="1" customWidth="1"/>
    <col min="35" max="16384" width="9" style="1"/>
  </cols>
  <sheetData>
    <row r="1" s="1" customFormat="1" ht="70" customHeight="1" spans="1:34">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2" customFormat="1" ht="88" customHeight="1" spans="1:34">
      <c r="A2" s="8" t="s">
        <v>1</v>
      </c>
      <c r="B2" s="8" t="s">
        <v>2</v>
      </c>
      <c r="C2" s="8" t="s">
        <v>3</v>
      </c>
      <c r="D2" s="8" t="s">
        <v>4</v>
      </c>
      <c r="E2" s="8" t="s">
        <v>5</v>
      </c>
      <c r="F2" s="8" t="s">
        <v>6</v>
      </c>
      <c r="G2" s="8" t="s">
        <v>7</v>
      </c>
      <c r="H2" s="9" t="s">
        <v>8</v>
      </c>
      <c r="I2" s="9"/>
      <c r="J2" s="9"/>
      <c r="K2" s="9"/>
      <c r="L2" s="9"/>
      <c r="M2" s="9"/>
      <c r="N2" s="9"/>
      <c r="O2" s="9"/>
      <c r="P2" s="8" t="s">
        <v>9</v>
      </c>
      <c r="Q2" s="8" t="s">
        <v>10</v>
      </c>
      <c r="R2" s="8" t="s">
        <v>11</v>
      </c>
      <c r="S2" s="14" t="s">
        <v>12</v>
      </c>
      <c r="T2" s="15"/>
      <c r="U2" s="15"/>
      <c r="V2" s="15"/>
      <c r="W2" s="15"/>
      <c r="X2" s="15"/>
      <c r="Y2" s="15"/>
      <c r="Z2" s="15"/>
      <c r="AA2" s="15"/>
      <c r="AB2" s="15"/>
      <c r="AC2" s="15"/>
      <c r="AD2" s="15"/>
      <c r="AE2" s="17"/>
      <c r="AF2" s="18" t="s">
        <v>13</v>
      </c>
      <c r="AG2" s="18" t="s">
        <v>14</v>
      </c>
      <c r="AH2" s="18" t="s">
        <v>15</v>
      </c>
    </row>
    <row r="3" s="3" customFormat="1" ht="121" customHeight="1" spans="1:34">
      <c r="A3" s="8"/>
      <c r="B3" s="8"/>
      <c r="C3" s="8"/>
      <c r="D3" s="8"/>
      <c r="E3" s="8"/>
      <c r="F3" s="8"/>
      <c r="G3" s="8"/>
      <c r="H3" s="8" t="s">
        <v>16</v>
      </c>
      <c r="I3" s="8" t="s">
        <v>17</v>
      </c>
      <c r="J3" s="8" t="s">
        <v>18</v>
      </c>
      <c r="K3" s="8" t="s">
        <v>19</v>
      </c>
      <c r="L3" s="8" t="s">
        <v>20</v>
      </c>
      <c r="M3" s="8" t="s">
        <v>21</v>
      </c>
      <c r="N3" s="8" t="s">
        <v>22</v>
      </c>
      <c r="O3" s="8" t="s">
        <v>23</v>
      </c>
      <c r="P3" s="8"/>
      <c r="Q3" s="8"/>
      <c r="R3" s="8"/>
      <c r="S3" s="8" t="s">
        <v>24</v>
      </c>
      <c r="T3" s="8" t="s">
        <v>25</v>
      </c>
      <c r="U3" s="8" t="s">
        <v>26</v>
      </c>
      <c r="V3" s="8" t="s">
        <v>27</v>
      </c>
      <c r="W3" s="8" t="s">
        <v>28</v>
      </c>
      <c r="X3" s="8" t="s">
        <v>29</v>
      </c>
      <c r="Y3" s="8" t="s">
        <v>30</v>
      </c>
      <c r="Z3" s="8" t="s">
        <v>31</v>
      </c>
      <c r="AA3" s="8" t="s">
        <v>32</v>
      </c>
      <c r="AB3" s="8" t="s">
        <v>33</v>
      </c>
      <c r="AC3" s="8" t="s">
        <v>34</v>
      </c>
      <c r="AD3" s="8" t="s">
        <v>35</v>
      </c>
      <c r="AE3" s="8" t="s">
        <v>36</v>
      </c>
      <c r="AF3" s="19"/>
      <c r="AG3" s="19"/>
      <c r="AH3" s="19"/>
    </row>
    <row r="4" s="4" customFormat="1" ht="72" customHeight="1" spans="1:34">
      <c r="A4" s="10" t="s">
        <v>37</v>
      </c>
      <c r="B4" s="11"/>
      <c r="C4" s="11"/>
      <c r="D4" s="11"/>
      <c r="E4" s="12"/>
      <c r="F4" s="9"/>
      <c r="G4" s="9"/>
      <c r="H4" s="9">
        <f t="shared" ref="H4:O4" si="0">SUM(H5:H42)</f>
        <v>16</v>
      </c>
      <c r="I4" s="9">
        <f t="shared" si="0"/>
        <v>10</v>
      </c>
      <c r="J4" s="9">
        <f t="shared" si="0"/>
        <v>10</v>
      </c>
      <c r="K4" s="9">
        <f t="shared" si="0"/>
        <v>0</v>
      </c>
      <c r="L4" s="9">
        <f t="shared" si="0"/>
        <v>0</v>
      </c>
      <c r="M4" s="9">
        <f t="shared" si="0"/>
        <v>0</v>
      </c>
      <c r="N4" s="9">
        <f t="shared" si="0"/>
        <v>1</v>
      </c>
      <c r="O4" s="9">
        <f t="shared" si="0"/>
        <v>1</v>
      </c>
      <c r="P4" s="9">
        <f>SUM(P8:P42)</f>
        <v>19015</v>
      </c>
      <c r="Q4" s="9"/>
      <c r="R4" s="9"/>
      <c r="S4" s="9">
        <f t="shared" ref="S4:AE4" si="1">SUM(S5:S42)</f>
        <v>5978</v>
      </c>
      <c r="T4" s="9">
        <f t="shared" si="1"/>
        <v>4213</v>
      </c>
      <c r="U4" s="9">
        <f t="shared" si="1"/>
        <v>0</v>
      </c>
      <c r="V4" s="9">
        <f t="shared" si="1"/>
        <v>961</v>
      </c>
      <c r="W4" s="9">
        <f t="shared" si="1"/>
        <v>804</v>
      </c>
      <c r="X4" s="9">
        <f t="shared" si="1"/>
        <v>0</v>
      </c>
      <c r="Y4" s="9">
        <f t="shared" si="1"/>
        <v>0</v>
      </c>
      <c r="Z4" s="9">
        <f t="shared" si="1"/>
        <v>0</v>
      </c>
      <c r="AA4" s="9">
        <f t="shared" si="1"/>
        <v>0</v>
      </c>
      <c r="AB4" s="9">
        <f t="shared" si="1"/>
        <v>0</v>
      </c>
      <c r="AC4" s="9">
        <f t="shared" si="1"/>
        <v>0</v>
      </c>
      <c r="AD4" s="9">
        <f t="shared" si="1"/>
        <v>0</v>
      </c>
      <c r="AE4" s="9">
        <f t="shared" si="1"/>
        <v>0</v>
      </c>
      <c r="AF4" s="9"/>
      <c r="AG4" s="9"/>
      <c r="AH4" s="20"/>
    </row>
    <row r="5" s="5" customFormat="1" ht="168" customHeight="1" spans="1:34">
      <c r="A5" s="13">
        <v>1</v>
      </c>
      <c r="B5" s="13" t="s">
        <v>38</v>
      </c>
      <c r="C5" s="13" t="s">
        <v>39</v>
      </c>
      <c r="D5" s="13" t="s">
        <v>40</v>
      </c>
      <c r="E5" s="13" t="s">
        <v>41</v>
      </c>
      <c r="F5" s="13" t="s">
        <v>42</v>
      </c>
      <c r="G5" s="13" t="s">
        <v>43</v>
      </c>
      <c r="H5" s="13"/>
      <c r="I5" s="13"/>
      <c r="J5" s="13">
        <v>1</v>
      </c>
      <c r="K5" s="13"/>
      <c r="L5" s="13"/>
      <c r="M5" s="13"/>
      <c r="N5" s="13"/>
      <c r="O5" s="13"/>
      <c r="P5" s="13">
        <v>227</v>
      </c>
      <c r="Q5" s="13" t="s">
        <v>44</v>
      </c>
      <c r="R5" s="13" t="s">
        <v>45</v>
      </c>
      <c r="S5" s="13">
        <f t="shared" ref="S5:S10" si="2">SUM(T5:AD5)</f>
        <v>395</v>
      </c>
      <c r="T5" s="13"/>
      <c r="U5" s="13"/>
      <c r="V5" s="13">
        <v>395</v>
      </c>
      <c r="W5" s="13"/>
      <c r="X5" s="13"/>
      <c r="Y5" s="13"/>
      <c r="Z5" s="13"/>
      <c r="AA5" s="13"/>
      <c r="AB5" s="13"/>
      <c r="AC5" s="13"/>
      <c r="AD5" s="13"/>
      <c r="AE5" s="13"/>
      <c r="AF5" s="13" t="s">
        <v>46</v>
      </c>
      <c r="AG5" s="13" t="s">
        <v>47</v>
      </c>
      <c r="AH5" s="21">
        <v>45992</v>
      </c>
    </row>
    <row r="6" s="5" customFormat="1" ht="124" customHeight="1" spans="1:34">
      <c r="A6" s="13">
        <v>2</v>
      </c>
      <c r="B6" s="13" t="s">
        <v>48</v>
      </c>
      <c r="C6" s="13" t="s">
        <v>49</v>
      </c>
      <c r="D6" s="13" t="s">
        <v>40</v>
      </c>
      <c r="E6" s="13" t="s">
        <v>41</v>
      </c>
      <c r="F6" s="13" t="s">
        <v>50</v>
      </c>
      <c r="G6" s="13" t="s">
        <v>51</v>
      </c>
      <c r="H6" s="13"/>
      <c r="I6" s="13"/>
      <c r="J6" s="13">
        <v>1</v>
      </c>
      <c r="K6" s="13"/>
      <c r="L6" s="13"/>
      <c r="M6" s="13"/>
      <c r="N6" s="13"/>
      <c r="O6" s="13"/>
      <c r="P6" s="13">
        <v>1900</v>
      </c>
      <c r="Q6" s="13" t="s">
        <v>52</v>
      </c>
      <c r="R6" s="13" t="s">
        <v>53</v>
      </c>
      <c r="S6" s="13">
        <f t="shared" si="2"/>
        <v>166</v>
      </c>
      <c r="T6" s="13"/>
      <c r="U6" s="13"/>
      <c r="V6" s="13">
        <v>166</v>
      </c>
      <c r="W6" s="13"/>
      <c r="X6" s="13"/>
      <c r="Y6" s="13"/>
      <c r="Z6" s="13"/>
      <c r="AA6" s="13"/>
      <c r="AB6" s="13"/>
      <c r="AC6" s="13"/>
      <c r="AD6" s="13"/>
      <c r="AE6" s="13"/>
      <c r="AF6" s="13" t="s">
        <v>54</v>
      </c>
      <c r="AG6" s="13" t="s">
        <v>55</v>
      </c>
      <c r="AH6" s="21">
        <v>45992</v>
      </c>
    </row>
    <row r="7" s="5" customFormat="1" ht="144" customHeight="1" spans="1:34">
      <c r="A7" s="13">
        <v>3</v>
      </c>
      <c r="B7" s="13" t="s">
        <v>56</v>
      </c>
      <c r="C7" s="13" t="s">
        <v>57</v>
      </c>
      <c r="D7" s="13" t="s">
        <v>40</v>
      </c>
      <c r="E7" s="13" t="s">
        <v>41</v>
      </c>
      <c r="F7" s="13" t="s">
        <v>58</v>
      </c>
      <c r="G7" s="13" t="s">
        <v>59</v>
      </c>
      <c r="H7" s="13"/>
      <c r="I7" s="13"/>
      <c r="J7" s="13">
        <v>1</v>
      </c>
      <c r="K7" s="13"/>
      <c r="L7" s="13"/>
      <c r="M7" s="13"/>
      <c r="N7" s="13"/>
      <c r="O7" s="13"/>
      <c r="P7" s="13">
        <v>1962</v>
      </c>
      <c r="Q7" s="13" t="s">
        <v>60</v>
      </c>
      <c r="R7" s="13" t="s">
        <v>61</v>
      </c>
      <c r="S7" s="13">
        <f t="shared" si="2"/>
        <v>400</v>
      </c>
      <c r="T7" s="13"/>
      <c r="U7" s="13"/>
      <c r="V7" s="13">
        <v>400</v>
      </c>
      <c r="W7" s="13"/>
      <c r="X7" s="13"/>
      <c r="Y7" s="13"/>
      <c r="Z7" s="13"/>
      <c r="AA7" s="13"/>
      <c r="AB7" s="13"/>
      <c r="AC7" s="13"/>
      <c r="AD7" s="13"/>
      <c r="AE7" s="13"/>
      <c r="AF7" s="13" t="s">
        <v>62</v>
      </c>
      <c r="AG7" s="13" t="s">
        <v>63</v>
      </c>
      <c r="AH7" s="21">
        <v>45992</v>
      </c>
    </row>
    <row r="8" s="5" customFormat="1" ht="120" customHeight="1" spans="1:34">
      <c r="A8" s="13">
        <v>4</v>
      </c>
      <c r="B8" s="13" t="s">
        <v>64</v>
      </c>
      <c r="C8" s="13" t="s">
        <v>65</v>
      </c>
      <c r="D8" s="13" t="s">
        <v>40</v>
      </c>
      <c r="E8" s="13" t="s">
        <v>41</v>
      </c>
      <c r="F8" s="13" t="s">
        <v>66</v>
      </c>
      <c r="G8" s="13" t="s">
        <v>67</v>
      </c>
      <c r="H8" s="13"/>
      <c r="I8" s="13"/>
      <c r="J8" s="13">
        <v>1</v>
      </c>
      <c r="K8" s="13"/>
      <c r="L8" s="13"/>
      <c r="M8" s="13"/>
      <c r="N8" s="13"/>
      <c r="O8" s="13"/>
      <c r="P8" s="13">
        <v>900</v>
      </c>
      <c r="Q8" s="13" t="s">
        <v>52</v>
      </c>
      <c r="R8" s="13" t="s">
        <v>53</v>
      </c>
      <c r="S8" s="13">
        <f t="shared" si="2"/>
        <v>50</v>
      </c>
      <c r="T8" s="13"/>
      <c r="U8" s="13"/>
      <c r="V8" s="13"/>
      <c r="W8" s="13">
        <v>50</v>
      </c>
      <c r="X8" s="13"/>
      <c r="Y8" s="13"/>
      <c r="Z8" s="13"/>
      <c r="AA8" s="13"/>
      <c r="AB8" s="13"/>
      <c r="AC8" s="13"/>
      <c r="AD8" s="13"/>
      <c r="AE8" s="13"/>
      <c r="AF8" s="13" t="s">
        <v>68</v>
      </c>
      <c r="AG8" s="13" t="s">
        <v>69</v>
      </c>
      <c r="AH8" s="21">
        <v>45992</v>
      </c>
    </row>
    <row r="9" s="5" customFormat="1" ht="176" customHeight="1" spans="1:34">
      <c r="A9" s="13">
        <v>5</v>
      </c>
      <c r="B9" s="13" t="s">
        <v>70</v>
      </c>
      <c r="C9" s="13" t="s">
        <v>71</v>
      </c>
      <c r="D9" s="13" t="s">
        <v>40</v>
      </c>
      <c r="E9" s="13" t="s">
        <v>41</v>
      </c>
      <c r="F9" s="13" t="s">
        <v>72</v>
      </c>
      <c r="G9" s="13" t="s">
        <v>73</v>
      </c>
      <c r="H9" s="13">
        <v>1</v>
      </c>
      <c r="I9" s="13"/>
      <c r="J9" s="13"/>
      <c r="K9" s="13"/>
      <c r="L9" s="13"/>
      <c r="M9" s="13"/>
      <c r="N9" s="13"/>
      <c r="O9" s="13"/>
      <c r="P9" s="13">
        <v>330</v>
      </c>
      <c r="Q9" s="13" t="s">
        <v>52</v>
      </c>
      <c r="R9" s="13" t="s">
        <v>53</v>
      </c>
      <c r="S9" s="13">
        <f t="shared" si="2"/>
        <v>400</v>
      </c>
      <c r="T9" s="13"/>
      <c r="U9" s="13"/>
      <c r="V9" s="13"/>
      <c r="W9" s="13">
        <v>400</v>
      </c>
      <c r="X9" s="13"/>
      <c r="Y9" s="13"/>
      <c r="Z9" s="13"/>
      <c r="AA9" s="13"/>
      <c r="AB9" s="13"/>
      <c r="AC9" s="13"/>
      <c r="AD9" s="13"/>
      <c r="AE9" s="13"/>
      <c r="AF9" s="13" t="s">
        <v>74</v>
      </c>
      <c r="AG9" s="13" t="s">
        <v>75</v>
      </c>
      <c r="AH9" s="21">
        <v>45992</v>
      </c>
    </row>
    <row r="10" s="5" customFormat="1" ht="145" customHeight="1" spans="1:34">
      <c r="A10" s="13">
        <v>6</v>
      </c>
      <c r="B10" s="13" t="s">
        <v>76</v>
      </c>
      <c r="C10" s="13" t="s">
        <v>77</v>
      </c>
      <c r="D10" s="13" t="s">
        <v>40</v>
      </c>
      <c r="E10" s="13" t="s">
        <v>41</v>
      </c>
      <c r="F10" s="13" t="s">
        <v>78</v>
      </c>
      <c r="G10" s="13" t="s">
        <v>79</v>
      </c>
      <c r="H10" s="13"/>
      <c r="I10" s="13"/>
      <c r="J10" s="13"/>
      <c r="K10" s="13"/>
      <c r="L10" s="13"/>
      <c r="M10" s="13"/>
      <c r="N10" s="13"/>
      <c r="O10" s="13">
        <v>1</v>
      </c>
      <c r="P10" s="13">
        <v>3300</v>
      </c>
      <c r="Q10" s="13" t="s">
        <v>80</v>
      </c>
      <c r="R10" s="13" t="s">
        <v>81</v>
      </c>
      <c r="S10" s="13">
        <f t="shared" si="2"/>
        <v>29.7</v>
      </c>
      <c r="T10" s="16"/>
      <c r="U10" s="13"/>
      <c r="V10" s="13"/>
      <c r="W10" s="13">
        <v>29.7</v>
      </c>
      <c r="X10" s="13"/>
      <c r="Y10" s="13"/>
      <c r="Z10" s="13"/>
      <c r="AA10" s="13"/>
      <c r="AB10" s="13"/>
      <c r="AC10" s="13"/>
      <c r="AD10" s="13"/>
      <c r="AE10" s="13"/>
      <c r="AF10" s="13" t="s">
        <v>82</v>
      </c>
      <c r="AG10" s="13" t="s">
        <v>83</v>
      </c>
      <c r="AH10" s="21">
        <v>45992</v>
      </c>
    </row>
    <row r="11" s="5" customFormat="1" ht="127" customHeight="1" spans="1:34">
      <c r="A11" s="13">
        <v>7</v>
      </c>
      <c r="B11" s="13" t="s">
        <v>84</v>
      </c>
      <c r="C11" s="13" t="s">
        <v>85</v>
      </c>
      <c r="D11" s="13" t="s">
        <v>40</v>
      </c>
      <c r="E11" s="13" t="s">
        <v>41</v>
      </c>
      <c r="F11" s="13" t="s">
        <v>86</v>
      </c>
      <c r="G11" s="13" t="s">
        <v>87</v>
      </c>
      <c r="H11" s="13">
        <v>1</v>
      </c>
      <c r="I11" s="13"/>
      <c r="J11" s="13"/>
      <c r="K11" s="13"/>
      <c r="L11" s="13"/>
      <c r="M11" s="13"/>
      <c r="N11" s="13"/>
      <c r="O11" s="13"/>
      <c r="P11" s="13">
        <v>568</v>
      </c>
      <c r="Q11" s="13" t="s">
        <v>88</v>
      </c>
      <c r="R11" s="13" t="s">
        <v>89</v>
      </c>
      <c r="S11" s="13">
        <v>65</v>
      </c>
      <c r="T11" s="13"/>
      <c r="U11" s="13"/>
      <c r="V11" s="13"/>
      <c r="W11" s="13">
        <v>65</v>
      </c>
      <c r="X11" s="13"/>
      <c r="Y11" s="13"/>
      <c r="Z11" s="13"/>
      <c r="AA11" s="13"/>
      <c r="AB11" s="13"/>
      <c r="AC11" s="13"/>
      <c r="AD11" s="13"/>
      <c r="AE11" s="13"/>
      <c r="AF11" s="13" t="s">
        <v>90</v>
      </c>
      <c r="AG11" s="13" t="s">
        <v>91</v>
      </c>
      <c r="AH11" s="21">
        <v>45992</v>
      </c>
    </row>
    <row r="12" s="5" customFormat="1" ht="154" customHeight="1" spans="1:34">
      <c r="A12" s="13">
        <v>8</v>
      </c>
      <c r="B12" s="13" t="s">
        <v>92</v>
      </c>
      <c r="C12" s="13" t="s">
        <v>93</v>
      </c>
      <c r="D12" s="13" t="s">
        <v>40</v>
      </c>
      <c r="E12" s="13" t="s">
        <v>94</v>
      </c>
      <c r="F12" s="13" t="s">
        <v>95</v>
      </c>
      <c r="G12" s="13" t="s">
        <v>96</v>
      </c>
      <c r="H12" s="13">
        <v>1</v>
      </c>
      <c r="I12" s="13"/>
      <c r="J12" s="13"/>
      <c r="K12" s="13"/>
      <c r="L12" s="13"/>
      <c r="M12" s="13"/>
      <c r="N12" s="13"/>
      <c r="O12" s="13"/>
      <c r="P12" s="13">
        <v>314</v>
      </c>
      <c r="Q12" s="13" t="s">
        <v>60</v>
      </c>
      <c r="R12" s="13" t="s">
        <v>61</v>
      </c>
      <c r="S12" s="13">
        <f t="shared" ref="S12:S42" si="3">SUM(T12:AD12)</f>
        <v>160</v>
      </c>
      <c r="T12" s="13"/>
      <c r="U12" s="13"/>
      <c r="V12" s="13"/>
      <c r="W12" s="13">
        <v>160</v>
      </c>
      <c r="X12" s="13"/>
      <c r="Y12" s="13"/>
      <c r="Z12" s="13"/>
      <c r="AA12" s="13"/>
      <c r="AB12" s="13"/>
      <c r="AC12" s="13"/>
      <c r="AD12" s="13"/>
      <c r="AE12" s="13"/>
      <c r="AF12" s="13" t="s">
        <v>97</v>
      </c>
      <c r="AG12" s="13" t="s">
        <v>98</v>
      </c>
      <c r="AH12" s="21">
        <v>45992</v>
      </c>
    </row>
    <row r="13" s="5" customFormat="1" ht="102" customHeight="1" spans="1:34">
      <c r="A13" s="13">
        <v>9</v>
      </c>
      <c r="B13" s="13" t="s">
        <v>99</v>
      </c>
      <c r="C13" s="13" t="s">
        <v>100</v>
      </c>
      <c r="D13" s="13" t="s">
        <v>40</v>
      </c>
      <c r="E13" s="13" t="s">
        <v>41</v>
      </c>
      <c r="F13" s="13" t="s">
        <v>101</v>
      </c>
      <c r="G13" s="13" t="s">
        <v>102</v>
      </c>
      <c r="H13" s="13"/>
      <c r="I13" s="13"/>
      <c r="J13" s="13">
        <v>1</v>
      </c>
      <c r="K13" s="13"/>
      <c r="L13" s="13"/>
      <c r="M13" s="13"/>
      <c r="N13" s="13"/>
      <c r="O13" s="13"/>
      <c r="P13" s="13">
        <v>882</v>
      </c>
      <c r="Q13" s="13" t="s">
        <v>88</v>
      </c>
      <c r="R13" s="13" t="s">
        <v>89</v>
      </c>
      <c r="S13" s="13">
        <v>75</v>
      </c>
      <c r="T13" s="13"/>
      <c r="U13" s="13"/>
      <c r="V13" s="13"/>
      <c r="W13" s="13">
        <v>75</v>
      </c>
      <c r="X13" s="13"/>
      <c r="Y13" s="13"/>
      <c r="Z13" s="13"/>
      <c r="AA13" s="13"/>
      <c r="AB13" s="13"/>
      <c r="AC13" s="13"/>
      <c r="AD13" s="13"/>
      <c r="AE13" s="13"/>
      <c r="AF13" s="13" t="s">
        <v>103</v>
      </c>
      <c r="AG13" s="13" t="s">
        <v>104</v>
      </c>
      <c r="AH13" s="21">
        <v>45992</v>
      </c>
    </row>
    <row r="14" s="1" customFormat="1" ht="94" customHeight="1" spans="1:34">
      <c r="A14" s="13">
        <v>10</v>
      </c>
      <c r="B14" s="13" t="s">
        <v>105</v>
      </c>
      <c r="C14" s="13" t="s">
        <v>106</v>
      </c>
      <c r="D14" s="13" t="s">
        <v>40</v>
      </c>
      <c r="E14" s="13" t="s">
        <v>41</v>
      </c>
      <c r="F14" s="13" t="s">
        <v>107</v>
      </c>
      <c r="G14" s="13" t="s">
        <v>108</v>
      </c>
      <c r="H14" s="13"/>
      <c r="I14" s="13"/>
      <c r="J14" s="13">
        <v>1</v>
      </c>
      <c r="K14" s="13"/>
      <c r="L14" s="13"/>
      <c r="M14" s="13"/>
      <c r="N14" s="13"/>
      <c r="O14" s="13"/>
      <c r="P14" s="13">
        <v>230</v>
      </c>
      <c r="Q14" s="13" t="s">
        <v>60</v>
      </c>
      <c r="R14" s="13" t="s">
        <v>61</v>
      </c>
      <c r="S14" s="13">
        <f>SUBTOTAL(9,T14:W14)</f>
        <v>160</v>
      </c>
      <c r="T14" s="13">
        <v>135.7</v>
      </c>
      <c r="U14" s="13"/>
      <c r="V14" s="13"/>
      <c r="W14" s="13">
        <v>24.3</v>
      </c>
      <c r="X14" s="13"/>
      <c r="Y14" s="13"/>
      <c r="Z14" s="13"/>
      <c r="AA14" s="13"/>
      <c r="AB14" s="13"/>
      <c r="AC14" s="13"/>
      <c r="AD14" s="13"/>
      <c r="AE14" s="13"/>
      <c r="AF14" s="13" t="s">
        <v>109</v>
      </c>
      <c r="AG14" s="13" t="s">
        <v>110</v>
      </c>
      <c r="AH14" s="21">
        <v>45992</v>
      </c>
    </row>
    <row r="15" s="5" customFormat="1" ht="141" customHeight="1" spans="1:34">
      <c r="A15" s="13">
        <v>11</v>
      </c>
      <c r="B15" s="13" t="s">
        <v>111</v>
      </c>
      <c r="C15" s="13" t="s">
        <v>112</v>
      </c>
      <c r="D15" s="13" t="s">
        <v>113</v>
      </c>
      <c r="E15" s="13" t="s">
        <v>114</v>
      </c>
      <c r="F15" s="13" t="s">
        <v>115</v>
      </c>
      <c r="G15" s="13" t="s">
        <v>116</v>
      </c>
      <c r="H15" s="13">
        <v>1</v>
      </c>
      <c r="I15" s="13"/>
      <c r="J15" s="13"/>
      <c r="K15" s="13"/>
      <c r="L15" s="13"/>
      <c r="M15" s="13"/>
      <c r="N15" s="13"/>
      <c r="O15" s="13"/>
      <c r="P15" s="13">
        <v>351</v>
      </c>
      <c r="Q15" s="13" t="s">
        <v>60</v>
      </c>
      <c r="R15" s="13" t="s">
        <v>61</v>
      </c>
      <c r="S15" s="13">
        <f t="shared" si="3"/>
        <v>208</v>
      </c>
      <c r="T15" s="13">
        <v>208</v>
      </c>
      <c r="U15" s="13"/>
      <c r="V15" s="13"/>
      <c r="W15" s="13"/>
      <c r="X15" s="13"/>
      <c r="Y15" s="13"/>
      <c r="Z15" s="13"/>
      <c r="AA15" s="13"/>
      <c r="AB15" s="13"/>
      <c r="AC15" s="13"/>
      <c r="AD15" s="13"/>
      <c r="AE15" s="13"/>
      <c r="AF15" s="13" t="s">
        <v>117</v>
      </c>
      <c r="AG15" s="13" t="s">
        <v>118</v>
      </c>
      <c r="AH15" s="21">
        <v>45992</v>
      </c>
    </row>
    <row r="16" s="5" customFormat="1" ht="187" customHeight="1" spans="1:34">
      <c r="A16" s="13">
        <v>12</v>
      </c>
      <c r="B16" s="13" t="s">
        <v>119</v>
      </c>
      <c r="C16" s="13" t="s">
        <v>120</v>
      </c>
      <c r="D16" s="13" t="s">
        <v>40</v>
      </c>
      <c r="E16" s="13" t="s">
        <v>41</v>
      </c>
      <c r="F16" s="13" t="s">
        <v>121</v>
      </c>
      <c r="G16" s="13" t="s">
        <v>122</v>
      </c>
      <c r="H16" s="13">
        <v>1</v>
      </c>
      <c r="I16" s="13"/>
      <c r="J16" s="13"/>
      <c r="K16" s="13"/>
      <c r="L16" s="13"/>
      <c r="M16" s="13"/>
      <c r="N16" s="13"/>
      <c r="O16" s="13"/>
      <c r="P16" s="13">
        <v>14</v>
      </c>
      <c r="Q16" s="13" t="s">
        <v>44</v>
      </c>
      <c r="R16" s="13" t="s">
        <v>45</v>
      </c>
      <c r="S16" s="13">
        <f t="shared" si="3"/>
        <v>450</v>
      </c>
      <c r="T16" s="13">
        <v>450</v>
      </c>
      <c r="U16" s="13"/>
      <c r="V16" s="13"/>
      <c r="W16" s="13"/>
      <c r="X16" s="13"/>
      <c r="Y16" s="13"/>
      <c r="Z16" s="13"/>
      <c r="AA16" s="13"/>
      <c r="AB16" s="13"/>
      <c r="AC16" s="13"/>
      <c r="AD16" s="13"/>
      <c r="AE16" s="13"/>
      <c r="AF16" s="13" t="s">
        <v>123</v>
      </c>
      <c r="AG16" s="13" t="s">
        <v>124</v>
      </c>
      <c r="AH16" s="21">
        <v>45992</v>
      </c>
    </row>
    <row r="17" s="5" customFormat="1" ht="93" customHeight="1" spans="1:34">
      <c r="A17" s="13">
        <v>13</v>
      </c>
      <c r="B17" s="13" t="s">
        <v>125</v>
      </c>
      <c r="C17" s="13" t="s">
        <v>126</v>
      </c>
      <c r="D17" s="13" t="s">
        <v>40</v>
      </c>
      <c r="E17" s="13" t="s">
        <v>41</v>
      </c>
      <c r="F17" s="13" t="s">
        <v>121</v>
      </c>
      <c r="G17" s="13" t="s">
        <v>127</v>
      </c>
      <c r="H17" s="13"/>
      <c r="I17" s="13"/>
      <c r="J17" s="13">
        <v>1</v>
      </c>
      <c r="K17" s="13"/>
      <c r="L17" s="13"/>
      <c r="M17" s="13"/>
      <c r="N17" s="13"/>
      <c r="O17" s="13"/>
      <c r="P17" s="13">
        <v>4</v>
      </c>
      <c r="Q17" s="13" t="s">
        <v>44</v>
      </c>
      <c r="R17" s="13" t="s">
        <v>45</v>
      </c>
      <c r="S17" s="13">
        <f t="shared" si="3"/>
        <v>85</v>
      </c>
      <c r="T17" s="13">
        <v>85</v>
      </c>
      <c r="U17" s="13"/>
      <c r="V17" s="13"/>
      <c r="W17" s="13"/>
      <c r="X17" s="13"/>
      <c r="Y17" s="13"/>
      <c r="Z17" s="13"/>
      <c r="AA17" s="13"/>
      <c r="AB17" s="13"/>
      <c r="AC17" s="13"/>
      <c r="AD17" s="13"/>
      <c r="AE17" s="13"/>
      <c r="AF17" s="13" t="s">
        <v>128</v>
      </c>
      <c r="AG17" s="13" t="s">
        <v>129</v>
      </c>
      <c r="AH17" s="21">
        <v>45992</v>
      </c>
    </row>
    <row r="18" s="5" customFormat="1" ht="86" customHeight="1" spans="1:34">
      <c r="A18" s="13">
        <v>14</v>
      </c>
      <c r="B18" s="13" t="s">
        <v>130</v>
      </c>
      <c r="C18" s="13" t="s">
        <v>131</v>
      </c>
      <c r="D18" s="13" t="s">
        <v>40</v>
      </c>
      <c r="E18" s="13" t="s">
        <v>41</v>
      </c>
      <c r="F18" s="13" t="s">
        <v>78</v>
      </c>
      <c r="G18" s="13" t="s">
        <v>132</v>
      </c>
      <c r="H18" s="13">
        <v>1</v>
      </c>
      <c r="I18" s="13"/>
      <c r="J18" s="13"/>
      <c r="K18" s="13"/>
      <c r="L18" s="13"/>
      <c r="M18" s="13"/>
      <c r="N18" s="13"/>
      <c r="O18" s="13"/>
      <c r="P18" s="13">
        <v>2200</v>
      </c>
      <c r="Q18" s="13" t="s">
        <v>133</v>
      </c>
      <c r="R18" s="13" t="s">
        <v>134</v>
      </c>
      <c r="S18" s="13">
        <f t="shared" si="3"/>
        <v>228.202</v>
      </c>
      <c r="T18" s="13">
        <v>228.202</v>
      </c>
      <c r="U18" s="13"/>
      <c r="V18" s="13"/>
      <c r="W18" s="13"/>
      <c r="X18" s="13"/>
      <c r="Y18" s="13"/>
      <c r="Z18" s="13"/>
      <c r="AA18" s="13"/>
      <c r="AB18" s="13"/>
      <c r="AC18" s="13"/>
      <c r="AD18" s="13"/>
      <c r="AE18" s="13"/>
      <c r="AF18" s="13" t="s">
        <v>135</v>
      </c>
      <c r="AG18" s="13" t="s">
        <v>136</v>
      </c>
      <c r="AH18" s="21">
        <v>45992</v>
      </c>
    </row>
    <row r="19" s="5" customFormat="1" ht="154" customHeight="1" spans="1:34">
      <c r="A19" s="13">
        <v>15</v>
      </c>
      <c r="B19" s="13" t="s">
        <v>137</v>
      </c>
      <c r="C19" s="13" t="s">
        <v>138</v>
      </c>
      <c r="D19" s="13" t="s">
        <v>40</v>
      </c>
      <c r="E19" s="13" t="s">
        <v>41</v>
      </c>
      <c r="F19" s="13" t="s">
        <v>139</v>
      </c>
      <c r="G19" s="13" t="s">
        <v>140</v>
      </c>
      <c r="H19" s="13">
        <v>1</v>
      </c>
      <c r="I19" s="13"/>
      <c r="J19" s="13"/>
      <c r="K19" s="13"/>
      <c r="L19" s="13"/>
      <c r="M19" s="13"/>
      <c r="N19" s="13"/>
      <c r="O19" s="13"/>
      <c r="P19" s="13">
        <v>691</v>
      </c>
      <c r="Q19" s="13" t="s">
        <v>141</v>
      </c>
      <c r="R19" s="13" t="s">
        <v>142</v>
      </c>
      <c r="S19" s="13">
        <f t="shared" si="3"/>
        <v>201</v>
      </c>
      <c r="T19" s="13">
        <v>201</v>
      </c>
      <c r="U19" s="13"/>
      <c r="V19" s="13"/>
      <c r="W19" s="13"/>
      <c r="X19" s="13"/>
      <c r="Y19" s="13"/>
      <c r="Z19" s="13"/>
      <c r="AA19" s="13"/>
      <c r="AB19" s="13"/>
      <c r="AC19" s="13"/>
      <c r="AD19" s="13"/>
      <c r="AE19" s="13"/>
      <c r="AF19" s="13" t="s">
        <v>143</v>
      </c>
      <c r="AG19" s="13" t="s">
        <v>144</v>
      </c>
      <c r="AH19" s="21">
        <v>45992</v>
      </c>
    </row>
    <row r="20" s="5" customFormat="1" ht="153" customHeight="1" spans="1:34">
      <c r="A20" s="13">
        <v>16</v>
      </c>
      <c r="B20" s="13" t="s">
        <v>145</v>
      </c>
      <c r="C20" s="13" t="s">
        <v>146</v>
      </c>
      <c r="D20" s="13" t="s">
        <v>40</v>
      </c>
      <c r="E20" s="13" t="s">
        <v>41</v>
      </c>
      <c r="F20" s="13" t="s">
        <v>147</v>
      </c>
      <c r="G20" s="13" t="s">
        <v>148</v>
      </c>
      <c r="H20" s="13">
        <v>1</v>
      </c>
      <c r="I20" s="13"/>
      <c r="J20" s="13"/>
      <c r="K20" s="13"/>
      <c r="L20" s="13"/>
      <c r="M20" s="13"/>
      <c r="N20" s="13"/>
      <c r="O20" s="13"/>
      <c r="P20" s="13">
        <v>447</v>
      </c>
      <c r="Q20" s="13" t="s">
        <v>88</v>
      </c>
      <c r="R20" s="13" t="s">
        <v>89</v>
      </c>
      <c r="S20" s="13">
        <f t="shared" si="3"/>
        <v>560</v>
      </c>
      <c r="T20" s="13">
        <v>560</v>
      </c>
      <c r="U20" s="13"/>
      <c r="V20" s="13"/>
      <c r="W20" s="13"/>
      <c r="X20" s="13"/>
      <c r="Y20" s="13"/>
      <c r="Z20" s="13"/>
      <c r="AA20" s="13"/>
      <c r="AB20" s="13"/>
      <c r="AC20" s="13"/>
      <c r="AD20" s="13"/>
      <c r="AE20" s="13"/>
      <c r="AF20" s="13" t="s">
        <v>149</v>
      </c>
      <c r="AG20" s="13" t="s">
        <v>144</v>
      </c>
      <c r="AH20" s="21">
        <v>45992</v>
      </c>
    </row>
    <row r="21" s="5" customFormat="1" ht="142" customHeight="1" spans="1:34">
      <c r="A21" s="13">
        <v>17</v>
      </c>
      <c r="B21" s="13" t="s">
        <v>150</v>
      </c>
      <c r="C21" s="13" t="s">
        <v>151</v>
      </c>
      <c r="D21" s="13" t="s">
        <v>152</v>
      </c>
      <c r="E21" s="13" t="s">
        <v>41</v>
      </c>
      <c r="F21" s="13" t="s">
        <v>153</v>
      </c>
      <c r="G21" s="13" t="s">
        <v>154</v>
      </c>
      <c r="H21" s="13">
        <v>1</v>
      </c>
      <c r="I21" s="13"/>
      <c r="J21" s="13"/>
      <c r="K21" s="13"/>
      <c r="L21" s="13"/>
      <c r="M21" s="13"/>
      <c r="N21" s="13"/>
      <c r="O21" s="13"/>
      <c r="P21" s="13">
        <v>873</v>
      </c>
      <c r="Q21" s="13" t="s">
        <v>88</v>
      </c>
      <c r="R21" s="13" t="s">
        <v>89</v>
      </c>
      <c r="S21" s="13">
        <f t="shared" si="3"/>
        <v>260</v>
      </c>
      <c r="T21" s="13">
        <v>260</v>
      </c>
      <c r="U21" s="13"/>
      <c r="V21" s="13"/>
      <c r="W21" s="13"/>
      <c r="X21" s="13"/>
      <c r="Y21" s="13"/>
      <c r="Z21" s="13"/>
      <c r="AA21" s="13"/>
      <c r="AB21" s="13"/>
      <c r="AC21" s="13"/>
      <c r="AD21" s="13"/>
      <c r="AE21" s="13"/>
      <c r="AF21" s="13" t="s">
        <v>155</v>
      </c>
      <c r="AG21" s="13" t="s">
        <v>144</v>
      </c>
      <c r="AH21" s="21">
        <v>45992</v>
      </c>
    </row>
    <row r="22" s="5" customFormat="1" ht="213" customHeight="1" spans="1:34">
      <c r="A22" s="13">
        <v>18</v>
      </c>
      <c r="B22" s="13" t="s">
        <v>156</v>
      </c>
      <c r="C22" s="13" t="s">
        <v>157</v>
      </c>
      <c r="D22" s="13" t="s">
        <v>40</v>
      </c>
      <c r="E22" s="13" t="s">
        <v>41</v>
      </c>
      <c r="F22" s="13" t="s">
        <v>78</v>
      </c>
      <c r="G22" s="13" t="s">
        <v>158</v>
      </c>
      <c r="H22" s="13"/>
      <c r="I22" s="13"/>
      <c r="J22" s="13"/>
      <c r="K22" s="13"/>
      <c r="L22" s="13"/>
      <c r="M22" s="13"/>
      <c r="N22" s="13">
        <v>1</v>
      </c>
      <c r="O22" s="13"/>
      <c r="P22" s="13">
        <v>2200</v>
      </c>
      <c r="Q22" s="13" t="s">
        <v>133</v>
      </c>
      <c r="R22" s="13" t="s">
        <v>134</v>
      </c>
      <c r="S22" s="13">
        <f t="shared" si="3"/>
        <v>59</v>
      </c>
      <c r="T22" s="13">
        <v>59</v>
      </c>
      <c r="U22" s="13"/>
      <c r="V22" s="13"/>
      <c r="W22" s="13"/>
      <c r="X22" s="13"/>
      <c r="Y22" s="13"/>
      <c r="Z22" s="13"/>
      <c r="AA22" s="13"/>
      <c r="AB22" s="13"/>
      <c r="AC22" s="13"/>
      <c r="AD22" s="13"/>
      <c r="AE22" s="13"/>
      <c r="AF22" s="13" t="s">
        <v>159</v>
      </c>
      <c r="AG22" s="13" t="s">
        <v>160</v>
      </c>
      <c r="AH22" s="21">
        <v>45992</v>
      </c>
    </row>
    <row r="23" s="5" customFormat="1" ht="157" customHeight="1" spans="1:34">
      <c r="A23" s="13">
        <v>19</v>
      </c>
      <c r="B23" s="13" t="s">
        <v>161</v>
      </c>
      <c r="C23" s="13" t="s">
        <v>162</v>
      </c>
      <c r="D23" s="13" t="s">
        <v>40</v>
      </c>
      <c r="E23" s="13" t="s">
        <v>163</v>
      </c>
      <c r="F23" s="13" t="s">
        <v>164</v>
      </c>
      <c r="G23" s="13" t="s">
        <v>165</v>
      </c>
      <c r="H23" s="13"/>
      <c r="I23" s="13">
        <v>1</v>
      </c>
      <c r="J23" s="13"/>
      <c r="K23" s="13"/>
      <c r="L23" s="13"/>
      <c r="M23" s="13"/>
      <c r="N23" s="13"/>
      <c r="O23" s="13"/>
      <c r="P23" s="13">
        <v>10</v>
      </c>
      <c r="Q23" s="13" t="s">
        <v>166</v>
      </c>
      <c r="R23" s="13" t="s">
        <v>167</v>
      </c>
      <c r="S23" s="13">
        <f t="shared" si="3"/>
        <v>18.48</v>
      </c>
      <c r="T23" s="13">
        <v>18.48</v>
      </c>
      <c r="U23" s="13"/>
      <c r="V23" s="13"/>
      <c r="W23" s="13"/>
      <c r="X23" s="13"/>
      <c r="Y23" s="13"/>
      <c r="Z23" s="13"/>
      <c r="AA23" s="13"/>
      <c r="AB23" s="13"/>
      <c r="AC23" s="13"/>
      <c r="AD23" s="13"/>
      <c r="AE23" s="13"/>
      <c r="AF23" s="13" t="s">
        <v>168</v>
      </c>
      <c r="AG23" s="13" t="s">
        <v>169</v>
      </c>
      <c r="AH23" s="21">
        <v>45992</v>
      </c>
    </row>
    <row r="24" s="5" customFormat="1" ht="153" customHeight="1" spans="1:34">
      <c r="A24" s="13">
        <v>20</v>
      </c>
      <c r="B24" s="13" t="s">
        <v>170</v>
      </c>
      <c r="C24" s="13" t="s">
        <v>171</v>
      </c>
      <c r="D24" s="13" t="s">
        <v>40</v>
      </c>
      <c r="E24" s="13" t="s">
        <v>163</v>
      </c>
      <c r="F24" s="13" t="s">
        <v>172</v>
      </c>
      <c r="G24" s="13" t="s">
        <v>173</v>
      </c>
      <c r="H24" s="13"/>
      <c r="I24" s="13">
        <v>1</v>
      </c>
      <c r="J24" s="13"/>
      <c r="K24" s="13"/>
      <c r="L24" s="13"/>
      <c r="M24" s="13"/>
      <c r="N24" s="13"/>
      <c r="O24" s="13"/>
      <c r="P24" s="13">
        <v>60</v>
      </c>
      <c r="Q24" s="13" t="s">
        <v>174</v>
      </c>
      <c r="R24" s="13" t="s">
        <v>175</v>
      </c>
      <c r="S24" s="13">
        <f t="shared" si="3"/>
        <v>110.88</v>
      </c>
      <c r="T24" s="13">
        <v>110.88</v>
      </c>
      <c r="U24" s="13"/>
      <c r="V24" s="13"/>
      <c r="W24" s="13"/>
      <c r="X24" s="13"/>
      <c r="Y24" s="13"/>
      <c r="Z24" s="13"/>
      <c r="AA24" s="13"/>
      <c r="AB24" s="13"/>
      <c r="AC24" s="13"/>
      <c r="AD24" s="13"/>
      <c r="AE24" s="13"/>
      <c r="AF24" s="13" t="s">
        <v>176</v>
      </c>
      <c r="AG24" s="13" t="s">
        <v>177</v>
      </c>
      <c r="AH24" s="21">
        <v>45992</v>
      </c>
    </row>
    <row r="25" s="5" customFormat="1" ht="162" customHeight="1" spans="1:34">
      <c r="A25" s="13">
        <v>21</v>
      </c>
      <c r="B25" s="13" t="s">
        <v>178</v>
      </c>
      <c r="C25" s="13" t="s">
        <v>179</v>
      </c>
      <c r="D25" s="13" t="s">
        <v>40</v>
      </c>
      <c r="E25" s="13" t="s">
        <v>163</v>
      </c>
      <c r="F25" s="13" t="s">
        <v>180</v>
      </c>
      <c r="G25" s="13" t="s">
        <v>181</v>
      </c>
      <c r="H25" s="13"/>
      <c r="I25" s="13">
        <v>1</v>
      </c>
      <c r="J25" s="13"/>
      <c r="K25" s="13"/>
      <c r="L25" s="13"/>
      <c r="M25" s="13"/>
      <c r="N25" s="13"/>
      <c r="O25" s="13"/>
      <c r="P25" s="13">
        <v>17</v>
      </c>
      <c r="Q25" s="13" t="s">
        <v>182</v>
      </c>
      <c r="R25" s="13" t="s">
        <v>183</v>
      </c>
      <c r="S25" s="13">
        <f t="shared" si="3"/>
        <v>31.416</v>
      </c>
      <c r="T25" s="13">
        <v>31.416</v>
      </c>
      <c r="U25" s="4"/>
      <c r="V25" s="13"/>
      <c r="W25" s="13"/>
      <c r="X25" s="13"/>
      <c r="Y25" s="13"/>
      <c r="Z25" s="13"/>
      <c r="AA25" s="13"/>
      <c r="AB25" s="13"/>
      <c r="AC25" s="13"/>
      <c r="AD25" s="13"/>
      <c r="AE25" s="13"/>
      <c r="AF25" s="13" t="s">
        <v>184</v>
      </c>
      <c r="AG25" s="13" t="s">
        <v>185</v>
      </c>
      <c r="AH25" s="21">
        <v>45992</v>
      </c>
    </row>
    <row r="26" s="5" customFormat="1" ht="163" customHeight="1" spans="1:34">
      <c r="A26" s="13">
        <v>22</v>
      </c>
      <c r="B26" s="13" t="s">
        <v>186</v>
      </c>
      <c r="C26" s="13" t="s">
        <v>187</v>
      </c>
      <c r="D26" s="13" t="s">
        <v>40</v>
      </c>
      <c r="E26" s="13" t="s">
        <v>163</v>
      </c>
      <c r="F26" s="13" t="s">
        <v>188</v>
      </c>
      <c r="G26" s="13" t="s">
        <v>189</v>
      </c>
      <c r="H26" s="13"/>
      <c r="I26" s="13">
        <v>1</v>
      </c>
      <c r="J26" s="13"/>
      <c r="K26" s="13"/>
      <c r="L26" s="13"/>
      <c r="M26" s="13"/>
      <c r="N26" s="13"/>
      <c r="O26" s="13"/>
      <c r="P26" s="13">
        <v>32</v>
      </c>
      <c r="Q26" s="13" t="s">
        <v>190</v>
      </c>
      <c r="R26" s="13" t="s">
        <v>191</v>
      </c>
      <c r="S26" s="13">
        <f t="shared" si="3"/>
        <v>59.136</v>
      </c>
      <c r="T26" s="13">
        <v>59.136</v>
      </c>
      <c r="U26" s="13"/>
      <c r="V26" s="13"/>
      <c r="W26" s="13"/>
      <c r="X26" s="13"/>
      <c r="Y26" s="13"/>
      <c r="Z26" s="13"/>
      <c r="AA26" s="13"/>
      <c r="AB26" s="13"/>
      <c r="AC26" s="13"/>
      <c r="AD26" s="13"/>
      <c r="AE26" s="13"/>
      <c r="AF26" s="13" t="s">
        <v>192</v>
      </c>
      <c r="AG26" s="13" t="s">
        <v>193</v>
      </c>
      <c r="AH26" s="21">
        <v>45992</v>
      </c>
    </row>
    <row r="27" s="5" customFormat="1" ht="160" customHeight="1" spans="1:34">
      <c r="A27" s="13">
        <v>23</v>
      </c>
      <c r="B27" s="13" t="s">
        <v>194</v>
      </c>
      <c r="C27" s="13" t="s">
        <v>195</v>
      </c>
      <c r="D27" s="13" t="s">
        <v>40</v>
      </c>
      <c r="E27" s="13" t="s">
        <v>163</v>
      </c>
      <c r="F27" s="13" t="s">
        <v>196</v>
      </c>
      <c r="G27" s="13" t="s">
        <v>197</v>
      </c>
      <c r="H27" s="13"/>
      <c r="I27" s="13">
        <v>1</v>
      </c>
      <c r="J27" s="13"/>
      <c r="K27" s="13"/>
      <c r="L27" s="13"/>
      <c r="M27" s="13"/>
      <c r="N27" s="13"/>
      <c r="O27" s="13"/>
      <c r="P27" s="13">
        <v>20</v>
      </c>
      <c r="Q27" s="13" t="s">
        <v>198</v>
      </c>
      <c r="R27" s="13" t="s">
        <v>199</v>
      </c>
      <c r="S27" s="13">
        <f t="shared" si="3"/>
        <v>36.96</v>
      </c>
      <c r="T27" s="13">
        <v>36.96</v>
      </c>
      <c r="U27" s="13"/>
      <c r="V27" s="13"/>
      <c r="W27" s="13"/>
      <c r="X27" s="13"/>
      <c r="Y27" s="13"/>
      <c r="Z27" s="13"/>
      <c r="AA27" s="13"/>
      <c r="AB27" s="13"/>
      <c r="AC27" s="13"/>
      <c r="AD27" s="13"/>
      <c r="AE27" s="13"/>
      <c r="AF27" s="13" t="s">
        <v>200</v>
      </c>
      <c r="AG27" s="13" t="s">
        <v>201</v>
      </c>
      <c r="AH27" s="21">
        <v>45992</v>
      </c>
    </row>
    <row r="28" s="5" customFormat="1" ht="147" customHeight="1" spans="1:34">
      <c r="A28" s="13">
        <v>24</v>
      </c>
      <c r="B28" s="13" t="s">
        <v>202</v>
      </c>
      <c r="C28" s="13" t="s">
        <v>203</v>
      </c>
      <c r="D28" s="13" t="s">
        <v>40</v>
      </c>
      <c r="E28" s="13" t="s">
        <v>41</v>
      </c>
      <c r="F28" s="13" t="s">
        <v>204</v>
      </c>
      <c r="G28" s="13" t="s">
        <v>205</v>
      </c>
      <c r="H28" s="13"/>
      <c r="I28" s="13"/>
      <c r="J28" s="13">
        <v>1</v>
      </c>
      <c r="K28" s="13"/>
      <c r="L28" s="13"/>
      <c r="M28" s="13"/>
      <c r="N28" s="13"/>
      <c r="O28" s="13"/>
      <c r="P28" s="13">
        <v>66</v>
      </c>
      <c r="Q28" s="13" t="s">
        <v>44</v>
      </c>
      <c r="R28" s="13" t="s">
        <v>45</v>
      </c>
      <c r="S28" s="13">
        <f t="shared" si="3"/>
        <v>90</v>
      </c>
      <c r="T28" s="13">
        <v>90</v>
      </c>
      <c r="U28" s="13"/>
      <c r="V28" s="13"/>
      <c r="W28" s="13"/>
      <c r="X28" s="13"/>
      <c r="Y28" s="13"/>
      <c r="Z28" s="13"/>
      <c r="AA28" s="13"/>
      <c r="AB28" s="13"/>
      <c r="AC28" s="13"/>
      <c r="AD28" s="13"/>
      <c r="AE28" s="13"/>
      <c r="AF28" s="13" t="s">
        <v>206</v>
      </c>
      <c r="AG28" s="13" t="s">
        <v>207</v>
      </c>
      <c r="AH28" s="21">
        <v>45992</v>
      </c>
    </row>
    <row r="29" s="5" customFormat="1" ht="211" customHeight="1" spans="1:34">
      <c r="A29" s="13">
        <v>25</v>
      </c>
      <c r="B29" s="13" t="s">
        <v>208</v>
      </c>
      <c r="C29" s="13" t="s">
        <v>209</v>
      </c>
      <c r="D29" s="13" t="s">
        <v>40</v>
      </c>
      <c r="E29" s="13" t="s">
        <v>41</v>
      </c>
      <c r="F29" s="13" t="s">
        <v>164</v>
      </c>
      <c r="G29" s="13" t="s">
        <v>210</v>
      </c>
      <c r="H29" s="13">
        <v>1</v>
      </c>
      <c r="I29" s="13"/>
      <c r="J29" s="13"/>
      <c r="K29" s="13"/>
      <c r="L29" s="13"/>
      <c r="M29" s="13"/>
      <c r="N29" s="13"/>
      <c r="O29" s="13"/>
      <c r="P29" s="13">
        <v>10</v>
      </c>
      <c r="Q29" s="13" t="s">
        <v>44</v>
      </c>
      <c r="R29" s="13" t="s">
        <v>45</v>
      </c>
      <c r="S29" s="13">
        <f t="shared" si="3"/>
        <v>125.031</v>
      </c>
      <c r="T29" s="13">
        <v>125.031</v>
      </c>
      <c r="U29" s="13"/>
      <c r="V29" s="13"/>
      <c r="W29" s="13"/>
      <c r="X29" s="13"/>
      <c r="Y29" s="13"/>
      <c r="Z29" s="13"/>
      <c r="AA29" s="13"/>
      <c r="AB29" s="13"/>
      <c r="AC29" s="13"/>
      <c r="AD29" s="13"/>
      <c r="AE29" s="13"/>
      <c r="AF29" s="13" t="s">
        <v>211</v>
      </c>
      <c r="AG29" s="13" t="s">
        <v>212</v>
      </c>
      <c r="AH29" s="21">
        <v>45992</v>
      </c>
    </row>
    <row r="30" s="5" customFormat="1" ht="214" customHeight="1" spans="1:34">
      <c r="A30" s="13">
        <v>26</v>
      </c>
      <c r="B30" s="13" t="s">
        <v>213</v>
      </c>
      <c r="C30" s="13" t="s">
        <v>214</v>
      </c>
      <c r="D30" s="13" t="s">
        <v>40</v>
      </c>
      <c r="E30" s="13" t="s">
        <v>41</v>
      </c>
      <c r="F30" s="13" t="s">
        <v>172</v>
      </c>
      <c r="G30" s="13" t="s">
        <v>215</v>
      </c>
      <c r="H30" s="13">
        <v>1</v>
      </c>
      <c r="I30" s="13"/>
      <c r="J30" s="13"/>
      <c r="K30" s="13"/>
      <c r="L30" s="13"/>
      <c r="M30" s="13"/>
      <c r="N30" s="13"/>
      <c r="O30" s="13"/>
      <c r="P30" s="13">
        <v>500</v>
      </c>
      <c r="Q30" s="13" t="s">
        <v>52</v>
      </c>
      <c r="R30" s="13" t="s">
        <v>53</v>
      </c>
      <c r="S30" s="13">
        <f t="shared" si="3"/>
        <v>302.286</v>
      </c>
      <c r="T30" s="13">
        <v>302.286</v>
      </c>
      <c r="U30" s="13"/>
      <c r="V30" s="13"/>
      <c r="W30" s="13"/>
      <c r="X30" s="13"/>
      <c r="Y30" s="13"/>
      <c r="Z30" s="13"/>
      <c r="AA30" s="13"/>
      <c r="AB30" s="13"/>
      <c r="AC30" s="13"/>
      <c r="AD30" s="13"/>
      <c r="AE30" s="13"/>
      <c r="AF30" s="13" t="s">
        <v>216</v>
      </c>
      <c r="AG30" s="13" t="s">
        <v>217</v>
      </c>
      <c r="AH30" s="21">
        <v>45992</v>
      </c>
    </row>
    <row r="31" s="5" customFormat="1" ht="216" customHeight="1" spans="1:34">
      <c r="A31" s="13">
        <v>27</v>
      </c>
      <c r="B31" s="13" t="s">
        <v>218</v>
      </c>
      <c r="C31" s="13" t="s">
        <v>219</v>
      </c>
      <c r="D31" s="13" t="s">
        <v>40</v>
      </c>
      <c r="E31" s="13" t="s">
        <v>41</v>
      </c>
      <c r="F31" s="13" t="s">
        <v>180</v>
      </c>
      <c r="G31" s="13" t="s">
        <v>220</v>
      </c>
      <c r="H31" s="13">
        <v>1</v>
      </c>
      <c r="I31" s="13"/>
      <c r="J31" s="13"/>
      <c r="K31" s="13"/>
      <c r="L31" s="13"/>
      <c r="M31" s="13"/>
      <c r="N31" s="13"/>
      <c r="O31" s="13"/>
      <c r="P31" s="13">
        <v>199</v>
      </c>
      <c r="Q31" s="13" t="s">
        <v>141</v>
      </c>
      <c r="R31" s="13" t="s">
        <v>142</v>
      </c>
      <c r="S31" s="13">
        <f t="shared" si="3"/>
        <v>70.482</v>
      </c>
      <c r="T31" s="13">
        <v>70.482</v>
      </c>
      <c r="U31" s="13"/>
      <c r="V31" s="13"/>
      <c r="W31" s="13"/>
      <c r="X31" s="13"/>
      <c r="Y31" s="13"/>
      <c r="Z31" s="13"/>
      <c r="AA31" s="13"/>
      <c r="AB31" s="13"/>
      <c r="AC31" s="13"/>
      <c r="AD31" s="13"/>
      <c r="AE31" s="13"/>
      <c r="AF31" s="13" t="s">
        <v>221</v>
      </c>
      <c r="AG31" s="13" t="s">
        <v>222</v>
      </c>
      <c r="AH31" s="21">
        <v>45992</v>
      </c>
    </row>
    <row r="32" s="5" customFormat="1" ht="174" customHeight="1" spans="1:34">
      <c r="A32" s="13">
        <v>28</v>
      </c>
      <c r="B32" s="13" t="s">
        <v>223</v>
      </c>
      <c r="C32" s="13" t="s">
        <v>224</v>
      </c>
      <c r="D32" s="13" t="s">
        <v>40</v>
      </c>
      <c r="E32" s="13" t="s">
        <v>41</v>
      </c>
      <c r="F32" s="13" t="s">
        <v>196</v>
      </c>
      <c r="G32" s="13" t="s">
        <v>225</v>
      </c>
      <c r="H32" s="13">
        <v>1</v>
      </c>
      <c r="I32" s="13"/>
      <c r="J32" s="13"/>
      <c r="K32" s="13"/>
      <c r="L32" s="13"/>
      <c r="M32" s="13"/>
      <c r="N32" s="13"/>
      <c r="O32" s="13"/>
      <c r="P32" s="13">
        <v>50</v>
      </c>
      <c r="Q32" s="13" t="s">
        <v>88</v>
      </c>
      <c r="R32" s="13" t="s">
        <v>89</v>
      </c>
      <c r="S32" s="13">
        <f t="shared" si="3"/>
        <v>25.2</v>
      </c>
      <c r="T32" s="13">
        <v>25.2</v>
      </c>
      <c r="U32" s="13"/>
      <c r="V32" s="13"/>
      <c r="W32" s="13"/>
      <c r="X32" s="13"/>
      <c r="Y32" s="13"/>
      <c r="Z32" s="13"/>
      <c r="AA32" s="13"/>
      <c r="AB32" s="13"/>
      <c r="AC32" s="13"/>
      <c r="AD32" s="13"/>
      <c r="AE32" s="13"/>
      <c r="AF32" s="13" t="s">
        <v>226</v>
      </c>
      <c r="AG32" s="13" t="s">
        <v>222</v>
      </c>
      <c r="AH32" s="21">
        <v>45992</v>
      </c>
    </row>
    <row r="33" s="5" customFormat="1" ht="186" customHeight="1" spans="1:34">
      <c r="A33" s="13">
        <v>29</v>
      </c>
      <c r="B33" s="13" t="s">
        <v>227</v>
      </c>
      <c r="C33" s="13" t="s">
        <v>228</v>
      </c>
      <c r="D33" s="13" t="s">
        <v>40</v>
      </c>
      <c r="E33" s="13" t="s">
        <v>41</v>
      </c>
      <c r="F33" s="13" t="s">
        <v>188</v>
      </c>
      <c r="G33" s="13" t="s">
        <v>229</v>
      </c>
      <c r="H33" s="13">
        <v>1</v>
      </c>
      <c r="I33" s="13"/>
      <c r="J33" s="13"/>
      <c r="K33" s="13"/>
      <c r="L33" s="13"/>
      <c r="M33" s="13"/>
      <c r="N33" s="13"/>
      <c r="O33" s="13"/>
      <c r="P33" s="13">
        <v>1500</v>
      </c>
      <c r="Q33" s="13" t="s">
        <v>60</v>
      </c>
      <c r="R33" s="13" t="s">
        <v>61</v>
      </c>
      <c r="S33" s="13">
        <f t="shared" si="3"/>
        <v>105.027</v>
      </c>
      <c r="T33" s="13">
        <v>105.027</v>
      </c>
      <c r="U33" s="13"/>
      <c r="V33" s="13"/>
      <c r="W33" s="13"/>
      <c r="X33" s="13"/>
      <c r="Y33" s="13"/>
      <c r="Z33" s="13"/>
      <c r="AA33" s="13"/>
      <c r="AB33" s="13"/>
      <c r="AC33" s="13"/>
      <c r="AD33" s="13"/>
      <c r="AE33" s="13"/>
      <c r="AF33" s="13" t="s">
        <v>230</v>
      </c>
      <c r="AG33" s="13" t="s">
        <v>231</v>
      </c>
      <c r="AH33" s="21">
        <v>45992</v>
      </c>
    </row>
    <row r="34" s="5" customFormat="1" ht="118" customHeight="1" spans="1:34">
      <c r="A34" s="13">
        <v>30</v>
      </c>
      <c r="B34" s="13" t="s">
        <v>232</v>
      </c>
      <c r="C34" s="13" t="s">
        <v>233</v>
      </c>
      <c r="D34" s="13" t="s">
        <v>40</v>
      </c>
      <c r="E34" s="13" t="s">
        <v>41</v>
      </c>
      <c r="F34" s="13" t="s">
        <v>234</v>
      </c>
      <c r="G34" s="13" t="s">
        <v>235</v>
      </c>
      <c r="H34" s="13">
        <v>1</v>
      </c>
      <c r="I34" s="13"/>
      <c r="J34" s="13"/>
      <c r="K34" s="13"/>
      <c r="L34" s="13"/>
      <c r="M34" s="13"/>
      <c r="N34" s="13"/>
      <c r="O34" s="13"/>
      <c r="P34" s="13">
        <v>1196</v>
      </c>
      <c r="Q34" s="13" t="s">
        <v>60</v>
      </c>
      <c r="R34" s="13" t="s">
        <v>61</v>
      </c>
      <c r="S34" s="13">
        <f t="shared" si="3"/>
        <v>200</v>
      </c>
      <c r="T34" s="13">
        <v>200</v>
      </c>
      <c r="U34" s="13"/>
      <c r="V34" s="13"/>
      <c r="W34" s="13"/>
      <c r="X34" s="13"/>
      <c r="Y34" s="13"/>
      <c r="Z34" s="13"/>
      <c r="AA34" s="13"/>
      <c r="AB34" s="13"/>
      <c r="AC34" s="13"/>
      <c r="AD34" s="13"/>
      <c r="AE34" s="13"/>
      <c r="AF34" s="13" t="s">
        <v>236</v>
      </c>
      <c r="AG34" s="13" t="s">
        <v>237</v>
      </c>
      <c r="AH34" s="21">
        <v>45992</v>
      </c>
    </row>
    <row r="35" s="5" customFormat="1" ht="84" customHeight="1" spans="1:34">
      <c r="A35" s="13">
        <v>31</v>
      </c>
      <c r="B35" s="13" t="s">
        <v>238</v>
      </c>
      <c r="C35" s="13" t="s">
        <v>239</v>
      </c>
      <c r="D35" s="13" t="s">
        <v>40</v>
      </c>
      <c r="E35" s="13" t="s">
        <v>41</v>
      </c>
      <c r="F35" s="13" t="s">
        <v>240</v>
      </c>
      <c r="G35" s="13" t="s">
        <v>241</v>
      </c>
      <c r="H35" s="13"/>
      <c r="I35" s="13"/>
      <c r="J35" s="13">
        <v>1</v>
      </c>
      <c r="K35" s="13"/>
      <c r="L35" s="13"/>
      <c r="M35" s="13"/>
      <c r="N35" s="13"/>
      <c r="O35" s="13"/>
      <c r="P35" s="13">
        <v>699</v>
      </c>
      <c r="Q35" s="13" t="s">
        <v>141</v>
      </c>
      <c r="R35" s="13" t="s">
        <v>142</v>
      </c>
      <c r="S35" s="13">
        <f t="shared" si="3"/>
        <v>460</v>
      </c>
      <c r="T35" s="13">
        <v>460</v>
      </c>
      <c r="U35" s="13"/>
      <c r="V35" s="13"/>
      <c r="W35" s="13"/>
      <c r="X35" s="13"/>
      <c r="Y35" s="13"/>
      <c r="Z35" s="13"/>
      <c r="AA35" s="13"/>
      <c r="AB35" s="13"/>
      <c r="AC35" s="13"/>
      <c r="AD35" s="13"/>
      <c r="AE35" s="13"/>
      <c r="AF35" s="13" t="s">
        <v>242</v>
      </c>
      <c r="AG35" s="13" t="s">
        <v>243</v>
      </c>
      <c r="AH35" s="21">
        <v>45992</v>
      </c>
    </row>
    <row r="36" s="5" customFormat="1" ht="229" customHeight="1" spans="1:34">
      <c r="A36" s="13">
        <v>32</v>
      </c>
      <c r="B36" s="13" t="s">
        <v>244</v>
      </c>
      <c r="C36" s="13" t="s">
        <v>245</v>
      </c>
      <c r="D36" s="13" t="s">
        <v>40</v>
      </c>
      <c r="E36" s="13" t="s">
        <v>41</v>
      </c>
      <c r="F36" s="13" t="s">
        <v>164</v>
      </c>
      <c r="G36" s="13" t="s">
        <v>246</v>
      </c>
      <c r="H36" s="13"/>
      <c r="I36" s="13">
        <v>1</v>
      </c>
      <c r="J36" s="13"/>
      <c r="K36" s="13"/>
      <c r="L36" s="13"/>
      <c r="M36" s="13"/>
      <c r="N36" s="13"/>
      <c r="O36" s="13"/>
      <c r="P36" s="13">
        <v>90</v>
      </c>
      <c r="Q36" s="13" t="s">
        <v>166</v>
      </c>
      <c r="R36" s="13" t="s">
        <v>167</v>
      </c>
      <c r="S36" s="13">
        <f t="shared" si="3"/>
        <v>11</v>
      </c>
      <c r="T36" s="13">
        <v>11</v>
      </c>
      <c r="U36" s="13"/>
      <c r="V36" s="13"/>
      <c r="W36" s="13"/>
      <c r="X36" s="13"/>
      <c r="Y36" s="13"/>
      <c r="Z36" s="13"/>
      <c r="AA36" s="13"/>
      <c r="AB36" s="13"/>
      <c r="AC36" s="13"/>
      <c r="AD36" s="13"/>
      <c r="AE36" s="13"/>
      <c r="AF36" s="13" t="s">
        <v>247</v>
      </c>
      <c r="AG36" s="13" t="s">
        <v>248</v>
      </c>
      <c r="AH36" s="21">
        <v>45992</v>
      </c>
    </row>
    <row r="37" s="5" customFormat="1" ht="208" customHeight="1" spans="1:34">
      <c r="A37" s="13">
        <v>33</v>
      </c>
      <c r="B37" s="13" t="s">
        <v>249</v>
      </c>
      <c r="C37" s="13" t="s">
        <v>250</v>
      </c>
      <c r="D37" s="13" t="s">
        <v>40</v>
      </c>
      <c r="E37" s="13" t="s">
        <v>41</v>
      </c>
      <c r="F37" s="13" t="s">
        <v>172</v>
      </c>
      <c r="G37" s="13" t="s">
        <v>246</v>
      </c>
      <c r="H37" s="13"/>
      <c r="I37" s="13">
        <v>1</v>
      </c>
      <c r="J37" s="13"/>
      <c r="K37" s="13"/>
      <c r="L37" s="13"/>
      <c r="M37" s="13"/>
      <c r="N37" s="13"/>
      <c r="O37" s="13"/>
      <c r="P37" s="13">
        <v>90</v>
      </c>
      <c r="Q37" s="13" t="s">
        <v>174</v>
      </c>
      <c r="R37" s="13" t="s">
        <v>175</v>
      </c>
      <c r="S37" s="13">
        <f t="shared" si="3"/>
        <v>11</v>
      </c>
      <c r="T37" s="13">
        <v>11</v>
      </c>
      <c r="U37" s="13"/>
      <c r="V37" s="13"/>
      <c r="W37" s="13"/>
      <c r="X37" s="13"/>
      <c r="Y37" s="13"/>
      <c r="Z37" s="13"/>
      <c r="AA37" s="13"/>
      <c r="AB37" s="13"/>
      <c r="AC37" s="13"/>
      <c r="AD37" s="13"/>
      <c r="AE37" s="13"/>
      <c r="AF37" s="13" t="s">
        <v>247</v>
      </c>
      <c r="AG37" s="13" t="s">
        <v>251</v>
      </c>
      <c r="AH37" s="21">
        <v>45992</v>
      </c>
    </row>
    <row r="38" s="5" customFormat="1" ht="262" customHeight="1" spans="1:34">
      <c r="A38" s="13">
        <v>34</v>
      </c>
      <c r="B38" s="13" t="s">
        <v>252</v>
      </c>
      <c r="C38" s="13" t="s">
        <v>253</v>
      </c>
      <c r="D38" s="13" t="s">
        <v>40</v>
      </c>
      <c r="E38" s="13" t="s">
        <v>41</v>
      </c>
      <c r="F38" s="13" t="s">
        <v>180</v>
      </c>
      <c r="G38" s="13" t="s">
        <v>254</v>
      </c>
      <c r="H38" s="13"/>
      <c r="I38" s="13">
        <v>1</v>
      </c>
      <c r="J38" s="13"/>
      <c r="K38" s="13"/>
      <c r="L38" s="13"/>
      <c r="M38" s="13"/>
      <c r="N38" s="13"/>
      <c r="O38" s="13"/>
      <c r="P38" s="13">
        <v>56</v>
      </c>
      <c r="Q38" s="13" t="s">
        <v>182</v>
      </c>
      <c r="R38" s="13" t="s">
        <v>183</v>
      </c>
      <c r="S38" s="13">
        <f t="shared" si="3"/>
        <v>8</v>
      </c>
      <c r="T38" s="13">
        <v>8</v>
      </c>
      <c r="U38" s="13"/>
      <c r="V38" s="13"/>
      <c r="W38" s="13"/>
      <c r="X38" s="13"/>
      <c r="Y38" s="13"/>
      <c r="Z38" s="13"/>
      <c r="AA38" s="13"/>
      <c r="AB38" s="13"/>
      <c r="AC38" s="13"/>
      <c r="AD38" s="13"/>
      <c r="AE38" s="13"/>
      <c r="AF38" s="13" t="s">
        <v>255</v>
      </c>
      <c r="AG38" s="13" t="s">
        <v>256</v>
      </c>
      <c r="AH38" s="21">
        <v>45992</v>
      </c>
    </row>
    <row r="39" s="5" customFormat="1" ht="211" customHeight="1" spans="1:34">
      <c r="A39" s="13">
        <v>35</v>
      </c>
      <c r="B39" s="13" t="s">
        <v>257</v>
      </c>
      <c r="C39" s="13" t="s">
        <v>258</v>
      </c>
      <c r="D39" s="13" t="s">
        <v>40</v>
      </c>
      <c r="E39" s="13" t="s">
        <v>41</v>
      </c>
      <c r="F39" s="13" t="s">
        <v>188</v>
      </c>
      <c r="G39" s="13" t="s">
        <v>259</v>
      </c>
      <c r="H39" s="13"/>
      <c r="I39" s="13">
        <v>1</v>
      </c>
      <c r="J39" s="13"/>
      <c r="K39" s="13"/>
      <c r="L39" s="13"/>
      <c r="M39" s="13"/>
      <c r="N39" s="13"/>
      <c r="O39" s="13"/>
      <c r="P39" s="13">
        <v>79</v>
      </c>
      <c r="Q39" s="13" t="s">
        <v>190</v>
      </c>
      <c r="R39" s="13" t="s">
        <v>191</v>
      </c>
      <c r="S39" s="13">
        <f t="shared" si="3"/>
        <v>10</v>
      </c>
      <c r="T39" s="13">
        <v>10</v>
      </c>
      <c r="U39" s="13"/>
      <c r="V39" s="13"/>
      <c r="W39" s="13"/>
      <c r="X39" s="13"/>
      <c r="Y39" s="13"/>
      <c r="Z39" s="13"/>
      <c r="AA39" s="13"/>
      <c r="AB39" s="13"/>
      <c r="AC39" s="13"/>
      <c r="AD39" s="13"/>
      <c r="AE39" s="13"/>
      <c r="AF39" s="13" t="s">
        <v>260</v>
      </c>
      <c r="AG39" s="13" t="s">
        <v>261</v>
      </c>
      <c r="AH39" s="21">
        <v>45992</v>
      </c>
    </row>
    <row r="40" s="5" customFormat="1" ht="147" customHeight="1" spans="1:34">
      <c r="A40" s="13">
        <v>36</v>
      </c>
      <c r="B40" s="13" t="s">
        <v>262</v>
      </c>
      <c r="C40" s="13" t="s">
        <v>263</v>
      </c>
      <c r="D40" s="13" t="s">
        <v>40</v>
      </c>
      <c r="E40" s="13" t="s">
        <v>41</v>
      </c>
      <c r="F40" s="13" t="s">
        <v>196</v>
      </c>
      <c r="G40" s="13" t="s">
        <v>264</v>
      </c>
      <c r="H40" s="13"/>
      <c r="I40" s="13">
        <v>1</v>
      </c>
      <c r="J40" s="13"/>
      <c r="K40" s="13"/>
      <c r="L40" s="13"/>
      <c r="M40" s="13"/>
      <c r="N40" s="13"/>
      <c r="O40" s="13"/>
      <c r="P40" s="13">
        <v>8</v>
      </c>
      <c r="Q40" s="13" t="s">
        <v>198</v>
      </c>
      <c r="R40" s="13" t="s">
        <v>199</v>
      </c>
      <c r="S40" s="13">
        <f t="shared" si="3"/>
        <v>1.2</v>
      </c>
      <c r="T40" s="13">
        <v>1.2</v>
      </c>
      <c r="U40" s="13"/>
      <c r="V40" s="13"/>
      <c r="W40" s="13"/>
      <c r="X40" s="13"/>
      <c r="Y40" s="13"/>
      <c r="Z40" s="13"/>
      <c r="AA40" s="13"/>
      <c r="AB40" s="13"/>
      <c r="AC40" s="13"/>
      <c r="AD40" s="13"/>
      <c r="AE40" s="13"/>
      <c r="AF40" s="13" t="s">
        <v>265</v>
      </c>
      <c r="AG40" s="13" t="s">
        <v>256</v>
      </c>
      <c r="AH40" s="21">
        <v>45992</v>
      </c>
    </row>
    <row r="41" s="5" customFormat="1" ht="103" customHeight="1" spans="1:34">
      <c r="A41" s="13">
        <v>37</v>
      </c>
      <c r="B41" s="13" t="s">
        <v>266</v>
      </c>
      <c r="C41" s="13" t="s">
        <v>267</v>
      </c>
      <c r="D41" s="13" t="s">
        <v>40</v>
      </c>
      <c r="E41" s="13" t="s">
        <v>41</v>
      </c>
      <c r="F41" s="13" t="s">
        <v>240</v>
      </c>
      <c r="G41" s="13" t="s">
        <v>268</v>
      </c>
      <c r="H41" s="13"/>
      <c r="I41" s="13"/>
      <c r="J41" s="13">
        <v>1</v>
      </c>
      <c r="K41" s="13"/>
      <c r="L41" s="13"/>
      <c r="M41" s="13"/>
      <c r="N41" s="13"/>
      <c r="O41" s="13"/>
      <c r="P41" s="13">
        <v>699</v>
      </c>
      <c r="Q41" s="13" t="s">
        <v>141</v>
      </c>
      <c r="R41" s="13" t="s">
        <v>142</v>
      </c>
      <c r="S41" s="13">
        <f t="shared" si="3"/>
        <v>35</v>
      </c>
      <c r="T41" s="13">
        <v>35</v>
      </c>
      <c r="U41" s="13"/>
      <c r="V41" s="13"/>
      <c r="W41" s="13"/>
      <c r="X41" s="13"/>
      <c r="Y41" s="13"/>
      <c r="Z41" s="13"/>
      <c r="AA41" s="13"/>
      <c r="AB41" s="13"/>
      <c r="AC41" s="13"/>
      <c r="AD41" s="13"/>
      <c r="AE41" s="13"/>
      <c r="AF41" s="13" t="s">
        <v>269</v>
      </c>
      <c r="AG41" s="13" t="s">
        <v>110</v>
      </c>
      <c r="AH41" s="21">
        <v>45992</v>
      </c>
    </row>
    <row r="42" s="5" customFormat="1" ht="136" customHeight="1" spans="1:34">
      <c r="A42" s="13">
        <v>38</v>
      </c>
      <c r="B42" s="13" t="s">
        <v>270</v>
      </c>
      <c r="C42" s="13" t="s">
        <v>271</v>
      </c>
      <c r="D42" s="13" t="s">
        <v>40</v>
      </c>
      <c r="E42" s="13" t="s">
        <v>41</v>
      </c>
      <c r="F42" s="13" t="s">
        <v>272</v>
      </c>
      <c r="G42" s="13" t="s">
        <v>273</v>
      </c>
      <c r="H42" s="13">
        <v>1</v>
      </c>
      <c r="I42" s="13"/>
      <c r="J42" s="13"/>
      <c r="K42" s="13"/>
      <c r="L42" s="13"/>
      <c r="M42" s="13"/>
      <c r="N42" s="13"/>
      <c r="O42" s="13"/>
      <c r="P42" s="13">
        <v>330</v>
      </c>
      <c r="Q42" s="13" t="s">
        <v>52</v>
      </c>
      <c r="R42" s="13" t="s">
        <v>53</v>
      </c>
      <c r="S42" s="13">
        <f t="shared" si="3"/>
        <v>315</v>
      </c>
      <c r="T42" s="13">
        <v>315</v>
      </c>
      <c r="U42" s="13"/>
      <c r="V42" s="13"/>
      <c r="W42" s="13"/>
      <c r="X42" s="13"/>
      <c r="Y42" s="13"/>
      <c r="Z42" s="13"/>
      <c r="AA42" s="13"/>
      <c r="AB42" s="13"/>
      <c r="AC42" s="13"/>
      <c r="AD42" s="16"/>
      <c r="AE42" s="13"/>
      <c r="AF42" s="13" t="s">
        <v>274</v>
      </c>
      <c r="AG42" s="13" t="s">
        <v>275</v>
      </c>
      <c r="AH42" s="21">
        <v>45992</v>
      </c>
    </row>
  </sheetData>
  <autoFilter xmlns:etc="http://www.wps.cn/officeDocument/2017/etCustomData" ref="A3:AH42" etc:filterBottomFollowUsedRange="0">
    <extLst/>
  </autoFilter>
  <mergeCells count="14">
    <mergeCell ref="A1:AH1"/>
    <mergeCell ref="H2:O2"/>
    <mergeCell ref="S2:AE2"/>
    <mergeCell ref="A4:E4"/>
    <mergeCell ref="A2:A3"/>
    <mergeCell ref="B2:B3"/>
    <mergeCell ref="C2:C3"/>
    <mergeCell ref="D2:D3"/>
    <mergeCell ref="E2:E3"/>
    <mergeCell ref="F2:F3"/>
    <mergeCell ref="G2:G3"/>
    <mergeCell ref="AF2:AF3"/>
    <mergeCell ref="AG2:AG3"/>
    <mergeCell ref="AH2:AH3"/>
  </mergeCells>
  <printOptions horizontalCentered="1"/>
  <pageMargins left="0" right="0" top="0" bottom="0" header="0" footer="0"/>
  <pageSetup paperSize="9" scale="2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执行库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sinner</cp:lastModifiedBy>
  <dcterms:created xsi:type="dcterms:W3CDTF">2006-09-16T16:00:00Z</dcterms:created>
  <cp:lastPrinted>2019-03-19T23:48:00Z</cp:lastPrinted>
  <dcterms:modified xsi:type="dcterms:W3CDTF">2025-04-23T11:19:54Z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7B7AA74CAA4C465B8312BCF305759A9B_13</vt:lpwstr>
  </property>
  <property fmtid="{D5CDD505-2E9C-101B-9397-08002B2CF9AE}" pid="4" name="KSOReadingLayout">
    <vt:bool>false</vt:bool>
  </property>
</Properties>
</file>